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mc:AlternateContent xmlns:mc="http://schemas.openxmlformats.org/markup-compatibility/2006">
    <mc:Choice Requires="x15">
      <x15ac:absPath xmlns:x15ac="http://schemas.microsoft.com/office/spreadsheetml/2010/11/ac" url="https://ecsdaeu.sharepoint.com/dossiers/3. Projects/Members Data/1. ECSDA Surveys/2021/"/>
    </mc:Choice>
  </mc:AlternateContent>
  <xr:revisionPtr revIDLastSave="17" documentId="8_{738CBBBD-A936-4560-B0D2-CDC1C12DB48C}" xr6:coauthVersionLast="47" xr6:coauthVersionMax="47" xr10:uidLastSave="{34B51395-57C9-47C7-91AE-6FD82152896B}"/>
  <bookViews>
    <workbookView xWindow="-120" yWindow="-120" windowWidth="25440" windowHeight="15390" activeTab="1" xr2:uid="{00000000-000D-0000-FFFF-FFFF00000000}"/>
  </bookViews>
  <sheets>
    <sheet name="CSD List" sheetId="2" r:id="rId1"/>
    <sheet name="Matrix"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51" i="5" l="1"/>
  <c r="AK56" i="5"/>
  <c r="AN56" i="5"/>
  <c r="AD54" i="5"/>
  <c r="AD52" i="5"/>
  <c r="AG56" i="5"/>
  <c r="V56" i="5"/>
  <c r="AQ55" i="5"/>
  <c r="W54" i="5"/>
  <c r="W52" i="5"/>
  <c r="W51" i="5"/>
  <c r="AO51" i="5"/>
  <c r="R54" i="5"/>
  <c r="R52" i="5"/>
  <c r="R51" i="5"/>
  <c r="Y54" i="5"/>
  <c r="X54" i="5"/>
  <c r="Y52" i="5"/>
  <c r="X52" i="5"/>
  <c r="Y51" i="5"/>
  <c r="X51" i="5"/>
  <c r="M54" i="5"/>
  <c r="M52" i="5"/>
  <c r="M51" i="5"/>
  <c r="AD53" i="5" l="1"/>
  <c r="W56" i="5"/>
  <c r="R53" i="5"/>
  <c r="R56" i="5" s="1"/>
  <c r="Y53" i="5"/>
  <c r="Y56" i="5" s="1"/>
  <c r="M53" i="5"/>
  <c r="M56" i="5" s="1"/>
  <c r="X53" i="5"/>
  <c r="X56" i="5" s="1"/>
  <c r="AP54" i="5"/>
  <c r="AO54" i="5"/>
  <c r="AN54" i="5"/>
  <c r="AM54" i="5"/>
  <c r="AL54" i="5"/>
  <c r="AK54" i="5"/>
  <c r="AI54" i="5"/>
  <c r="AH54" i="5"/>
  <c r="AF54" i="5"/>
  <c r="AE54" i="5"/>
  <c r="AC54" i="5"/>
  <c r="AB54" i="5"/>
  <c r="AA54" i="5"/>
  <c r="Z54" i="5"/>
  <c r="U54" i="5"/>
  <c r="T54" i="5"/>
  <c r="S54" i="5"/>
  <c r="Q54" i="5"/>
  <c r="P54" i="5"/>
  <c r="O54" i="5"/>
  <c r="N54" i="5"/>
  <c r="L54" i="5"/>
  <c r="K54" i="5"/>
  <c r="J54" i="5"/>
  <c r="I54" i="5"/>
  <c r="H54" i="5"/>
  <c r="G54" i="5"/>
  <c r="F54" i="5"/>
  <c r="E54" i="5"/>
  <c r="D54" i="5"/>
  <c r="AP52" i="5"/>
  <c r="AO52" i="5"/>
  <c r="AN52" i="5"/>
  <c r="AM52" i="5"/>
  <c r="AL52" i="5"/>
  <c r="AK52" i="5"/>
  <c r="AJ52" i="5"/>
  <c r="AJ56" i="5" s="1"/>
  <c r="AI52" i="5"/>
  <c r="AH52" i="5"/>
  <c r="AF52" i="5"/>
  <c r="AE52" i="5"/>
  <c r="AC52" i="5"/>
  <c r="AB52" i="5"/>
  <c r="AA52" i="5"/>
  <c r="Z52" i="5"/>
  <c r="U52" i="5"/>
  <c r="T52" i="5"/>
  <c r="S52" i="5"/>
  <c r="Q52" i="5"/>
  <c r="P52" i="5"/>
  <c r="O52" i="5"/>
  <c r="N52" i="5"/>
  <c r="L52" i="5"/>
  <c r="K52" i="5"/>
  <c r="J52" i="5"/>
  <c r="I52" i="5"/>
  <c r="H52" i="5"/>
  <c r="G52" i="5"/>
  <c r="F52" i="5"/>
  <c r="E52" i="5"/>
  <c r="D52" i="5"/>
  <c r="AP51" i="5"/>
  <c r="AN51" i="5"/>
  <c r="AM51" i="5"/>
  <c r="AL51" i="5"/>
  <c r="AK51" i="5"/>
  <c r="AJ51" i="5"/>
  <c r="AI51" i="5"/>
  <c r="AH51" i="5"/>
  <c r="AF51" i="5"/>
  <c r="AE51" i="5"/>
  <c r="AC51" i="5"/>
  <c r="AB51" i="5"/>
  <c r="AA51" i="5"/>
  <c r="Z51" i="5"/>
  <c r="U51" i="5"/>
  <c r="T51" i="5"/>
  <c r="S51" i="5"/>
  <c r="Q51" i="5"/>
  <c r="P51" i="5"/>
  <c r="O51" i="5"/>
  <c r="N51" i="5"/>
  <c r="L51" i="5"/>
  <c r="K51" i="5"/>
  <c r="J51" i="5"/>
  <c r="I51" i="5"/>
  <c r="H51" i="5"/>
  <c r="G51" i="5"/>
  <c r="F51" i="5"/>
  <c r="E51" i="5"/>
  <c r="D51" i="5"/>
  <c r="AQ52" i="5" l="1"/>
  <c r="AQ51" i="5"/>
  <c r="U53" i="5"/>
  <c r="U56" i="5" s="1"/>
  <c r="AM53" i="5"/>
  <c r="AM56" i="5" s="1"/>
  <c r="AE53" i="5"/>
  <c r="AE56" i="5" s="1"/>
  <c r="AN53" i="5"/>
  <c r="AF53" i="5"/>
  <c r="AF56" i="5" s="1"/>
  <c r="AQ54" i="5"/>
  <c r="K53" i="5"/>
  <c r="K56" i="5" s="1"/>
  <c r="T53" i="5"/>
  <c r="T56" i="5" s="1"/>
  <c r="Z53" i="5"/>
  <c r="Z56" i="5" s="1"/>
  <c r="AH53" i="5"/>
  <c r="AH56" i="5" s="1"/>
  <c r="AP53" i="5"/>
  <c r="AP56" i="5" s="1"/>
  <c r="AC53" i="5"/>
  <c r="AC56" i="5" s="1"/>
  <c r="AK53" i="5"/>
  <c r="AB53" i="5"/>
  <c r="AB56" i="5" s="1"/>
  <c r="P53" i="5"/>
  <c r="P56" i="5" s="1"/>
  <c r="I53" i="5"/>
  <c r="I56" i="5" s="1"/>
  <c r="S53" i="5"/>
  <c r="S56" i="5" s="1"/>
  <c r="AL53" i="5"/>
  <c r="AL56" i="5" s="1"/>
  <c r="D53" i="5"/>
  <c r="D56" i="5" s="1"/>
  <c r="AO53" i="5"/>
  <c r="AO56" i="5" s="1"/>
  <c r="E53" i="5"/>
  <c r="N53" i="5"/>
  <c r="N56" i="5" s="1"/>
  <c r="J53" i="5"/>
  <c r="J56" i="5" s="1"/>
  <c r="L53" i="5"/>
  <c r="L56" i="5" s="1"/>
  <c r="F53" i="5"/>
  <c r="O53" i="5"/>
  <c r="O56" i="5" s="1"/>
  <c r="AA53" i="5"/>
  <c r="AA56" i="5" s="1"/>
  <c r="AI53" i="5"/>
  <c r="AI56" i="5" s="1"/>
  <c r="AD56" i="5"/>
  <c r="AQ56" i="5" s="1"/>
  <c r="Q53" i="5"/>
  <c r="Q56" i="5" s="1"/>
  <c r="H53" i="5"/>
  <c r="H56" i="5" s="1"/>
  <c r="G53" i="5"/>
  <c r="G56" i="5" s="1"/>
  <c r="AQ5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Soraya Belghazi</author>
    <author>Sonja Vaisanen</author>
    <author>tc={99701E1E-2C67-4955-B239-43C20207EAE1}</author>
    <author>tc={1B50E72A-54A3-4B0B-B571-65CF8FEF123E}</author>
    <author>Kristjan Coklc</author>
    <author>Intern</author>
  </authors>
  <commentList>
    <comment ref="S10" authorId="0" shapeId="0" xr:uid="{1FDA70FB-8780-496E-B4B0-86AC0F05587F}">
      <text>
        <r>
          <rPr>
            <b/>
            <sz val="9"/>
            <color indexed="81"/>
            <rFont val="Tahoma"/>
            <family val="2"/>
          </rPr>
          <t>Via Citibank N.A. London</t>
        </r>
        <r>
          <rPr>
            <sz val="9"/>
            <color indexed="81"/>
            <rFont val="Tahoma"/>
            <family val="2"/>
          </rPr>
          <t xml:space="preserve">
</t>
        </r>
      </text>
    </comment>
    <comment ref="S13" authorId="0" shapeId="0" xr:uid="{E1DC943E-6122-48C6-B95B-7EC86357CA3E}">
      <text>
        <r>
          <rPr>
            <b/>
            <sz val="9"/>
            <color indexed="81"/>
            <rFont val="Tahoma"/>
            <family val="2"/>
          </rPr>
          <t>Via Citibank N.A. London</t>
        </r>
      </text>
    </comment>
    <comment ref="J14" authorId="0" shapeId="0" xr:uid="{C1140A70-FE0B-4EDA-853B-860798308B42}">
      <text>
        <r>
          <rPr>
            <b/>
            <sz val="9"/>
            <color indexed="81"/>
            <rFont val="Tahoma"/>
            <family val="2"/>
          </rPr>
          <t>Operator: BNP France</t>
        </r>
        <r>
          <rPr>
            <sz val="9"/>
            <color indexed="81"/>
            <rFont val="Tahoma"/>
            <family val="2"/>
          </rPr>
          <t xml:space="preserve">
</t>
        </r>
      </text>
    </comment>
    <comment ref="S14" authorId="0" shapeId="0" xr:uid="{8A813E06-1E05-498C-90F7-1403CF2B36EA}">
      <text>
        <r>
          <rPr>
            <b/>
            <sz val="9"/>
            <color indexed="81"/>
            <rFont val="Tahoma"/>
            <family val="2"/>
          </rPr>
          <t>Via Citibank N.A. London</t>
        </r>
        <r>
          <rPr>
            <sz val="9"/>
            <color indexed="81"/>
            <rFont val="Tahoma"/>
            <family val="2"/>
          </rPr>
          <t xml:space="preserve">
</t>
        </r>
      </text>
    </comment>
    <comment ref="X15" authorId="0" shapeId="0" xr:uid="{5ECCEFF3-0738-4BD9-8BDD-5480552CDDDD}">
      <text>
        <r>
          <rPr>
            <b/>
            <sz val="9"/>
            <color indexed="81"/>
            <rFont val="Tahoma"/>
            <family val="2"/>
          </rPr>
          <t xml:space="preserve">Via Eurobank Bulgaria </t>
        </r>
        <r>
          <rPr>
            <sz val="9"/>
            <color indexed="81"/>
            <rFont val="Tahoma"/>
            <family val="2"/>
          </rPr>
          <t xml:space="preserve">
</t>
        </r>
      </text>
    </comment>
    <comment ref="AF15" authorId="0" shapeId="0" xr:uid="{958130C6-1C5B-49E3-BAB2-6D8C72DF6394}">
      <text>
        <r>
          <rPr>
            <b/>
            <sz val="9"/>
            <color indexed="81"/>
            <rFont val="Tahoma"/>
            <family val="2"/>
          </rPr>
          <t>Via Unicredit Bulbank</t>
        </r>
        <r>
          <rPr>
            <sz val="9"/>
            <color indexed="81"/>
            <rFont val="Tahoma"/>
            <family val="2"/>
          </rPr>
          <t xml:space="preserve">
</t>
        </r>
      </text>
    </comment>
    <comment ref="G16" authorId="0" shapeId="0" xr:uid="{6D973D62-A1AF-4013-B228-BDFB29261608}">
      <text>
        <r>
          <rPr>
            <b/>
            <sz val="9"/>
            <color indexed="81"/>
            <rFont val="Tahoma"/>
            <family val="2"/>
          </rPr>
          <t>Operator: Credit Suisse</t>
        </r>
        <r>
          <rPr>
            <sz val="9"/>
            <color indexed="81"/>
            <rFont val="Tahoma"/>
            <family val="2"/>
          </rPr>
          <t xml:space="preserve">
</t>
        </r>
      </text>
    </comment>
    <comment ref="S16" authorId="0" shapeId="0" xr:uid="{24F694E5-683E-4315-AE3F-4BB61733A92A}">
      <text>
        <r>
          <rPr>
            <b/>
            <sz val="9"/>
            <color indexed="81"/>
            <rFont val="Tahoma"/>
            <family val="2"/>
          </rPr>
          <t>Via Citibank N.A. London</t>
        </r>
        <r>
          <rPr>
            <sz val="9"/>
            <color indexed="81"/>
            <rFont val="Tahoma"/>
            <family val="2"/>
          </rPr>
          <t xml:space="preserve">
</t>
        </r>
      </text>
    </comment>
    <comment ref="X16" authorId="0" shapeId="0" xr:uid="{9D394B1B-3866-41B4-9D22-8B8EF974E261}">
      <text>
        <r>
          <rPr>
            <b/>
            <sz val="9"/>
            <color indexed="81"/>
            <rFont val="Tahoma"/>
            <family val="2"/>
          </rPr>
          <t>Via UBS AG</t>
        </r>
        <r>
          <rPr>
            <sz val="9"/>
            <color indexed="81"/>
            <rFont val="Tahoma"/>
            <family val="2"/>
          </rPr>
          <t xml:space="preserve">
</t>
        </r>
      </text>
    </comment>
    <comment ref="J17" authorId="0" shapeId="0" xr:uid="{FDD78ACE-6C54-44B4-B2B3-BBF03E9AB7A6}">
      <text>
        <r>
          <rPr>
            <b/>
            <sz val="9"/>
            <color indexed="81"/>
            <rFont val="Tahoma"/>
            <family val="2"/>
          </rPr>
          <t>Via Citibank Athens</t>
        </r>
        <r>
          <rPr>
            <sz val="9"/>
            <color indexed="81"/>
            <rFont val="Tahoma"/>
            <family val="2"/>
          </rPr>
          <t xml:space="preserve">
</t>
        </r>
      </text>
    </comment>
    <comment ref="X17" authorId="0" shapeId="0" xr:uid="{AEFF032F-9F23-4679-A317-0B857B5D6C44}">
      <text>
        <r>
          <rPr>
            <b/>
            <sz val="9"/>
            <color indexed="81"/>
            <rFont val="Tahoma"/>
            <family val="2"/>
          </rPr>
          <t>Via Citibank International</t>
        </r>
        <r>
          <rPr>
            <sz val="9"/>
            <color indexed="81"/>
            <rFont val="Tahoma"/>
            <family val="2"/>
          </rPr>
          <t xml:space="preserve">
</t>
        </r>
      </text>
    </comment>
    <comment ref="G18" authorId="0" shapeId="0" xr:uid="{9CD73F91-AD8E-4F12-926A-E367CA083F38}">
      <text>
        <r>
          <rPr>
            <b/>
            <sz val="9"/>
            <color indexed="81"/>
            <rFont val="Tahoma"/>
            <family val="2"/>
          </rPr>
          <t>Operator: Citibank</t>
        </r>
      </text>
    </comment>
    <comment ref="X18" authorId="0" shapeId="0" xr:uid="{4A77AB31-4995-49B6-93C5-FE0FBC4E4A85}">
      <text>
        <r>
          <rPr>
            <b/>
            <sz val="9"/>
            <color indexed="81"/>
            <rFont val="Tahoma"/>
            <family val="2"/>
          </rPr>
          <t>Operator: UniCredit Bank Czech Republic and Slovakia, a.s</t>
        </r>
        <r>
          <rPr>
            <sz val="9"/>
            <color indexed="81"/>
            <rFont val="Tahoma"/>
            <family val="2"/>
          </rPr>
          <t xml:space="preserve">
</t>
        </r>
      </text>
    </comment>
    <comment ref="S20" authorId="0" shapeId="0" xr:uid="{8B77BF06-961C-446E-AE68-237BFCAFAFBF}">
      <text>
        <r>
          <rPr>
            <b/>
            <sz val="9"/>
            <color indexed="81"/>
            <rFont val="Tahoma"/>
            <family val="2"/>
          </rPr>
          <t>Via Citibank N.A. London</t>
        </r>
        <r>
          <rPr>
            <sz val="9"/>
            <color indexed="81"/>
            <rFont val="Tahoma"/>
            <family val="2"/>
          </rPr>
          <t xml:space="preserve">
</t>
        </r>
      </text>
    </comment>
    <comment ref="X20" authorId="0" shapeId="0" xr:uid="{81B931EC-DF70-4AF3-A7F8-C05248ACC811}">
      <text>
        <r>
          <rPr>
            <b/>
            <sz val="9"/>
            <color indexed="81"/>
            <rFont val="Tahoma"/>
            <family val="2"/>
          </rPr>
          <t>Operator: Danske Bank</t>
        </r>
        <r>
          <rPr>
            <sz val="9"/>
            <color indexed="81"/>
            <rFont val="Tahoma"/>
            <family val="2"/>
          </rPr>
          <t xml:space="preserve">
</t>
        </r>
      </text>
    </comment>
    <comment ref="AE20" authorId="0" shapeId="0" xr:uid="{30E798B8-6812-4727-B3E5-38CC930735F1}">
      <text>
        <r>
          <rPr>
            <b/>
            <sz val="9"/>
            <color indexed="81"/>
            <rFont val="Tahoma"/>
            <family val="2"/>
          </rPr>
          <t>Via Nordea</t>
        </r>
        <r>
          <rPr>
            <sz val="9"/>
            <color indexed="81"/>
            <rFont val="Tahoma"/>
            <family val="2"/>
          </rPr>
          <t xml:space="preserve">
</t>
        </r>
      </text>
    </comment>
    <comment ref="AK20" authorId="0" shapeId="0" xr:uid="{A1D25970-5657-4FF2-A84F-29E91830D7BE}">
      <text>
        <r>
          <rPr>
            <sz val="9"/>
            <color indexed="81"/>
            <rFont val="Tahoma"/>
            <family val="2"/>
          </rPr>
          <t xml:space="preserve">Via Den Danske Bank
</t>
        </r>
      </text>
    </comment>
    <comment ref="G21" authorId="0" shapeId="0" xr:uid="{0A79D059-E75B-4231-BB9F-4851ECBB0D4E}">
      <text>
        <r>
          <rPr>
            <b/>
            <sz val="9"/>
            <color indexed="81"/>
            <rFont val="Tahoma"/>
            <family val="2"/>
          </rPr>
          <t>Via Caceis (debt) and BP2S (equities)</t>
        </r>
        <r>
          <rPr>
            <sz val="9"/>
            <color indexed="81"/>
            <rFont val="Tahoma"/>
            <family val="2"/>
          </rPr>
          <t xml:space="preserve">
</t>
        </r>
      </text>
    </comment>
    <comment ref="J21" authorId="0" shapeId="0" xr:uid="{680EB030-4397-4FDC-ADD0-163303FA3A90}">
      <text>
        <r>
          <rPr>
            <sz val="9"/>
            <color indexed="81"/>
            <rFont val="Tahoma"/>
            <family val="2"/>
          </rPr>
          <t>Via Santander SS</t>
        </r>
      </text>
    </comment>
    <comment ref="S21" authorId="0" shapeId="0" xr:uid="{0BEA53C8-C9AA-4A39-8A80-53E9BD7B4B17}">
      <text>
        <r>
          <rPr>
            <b/>
            <sz val="9"/>
            <color indexed="81"/>
            <rFont val="Tahoma"/>
            <family val="2"/>
          </rPr>
          <t>Via Citibank N.A. London</t>
        </r>
        <r>
          <rPr>
            <sz val="9"/>
            <color indexed="81"/>
            <rFont val="Tahoma"/>
            <family val="2"/>
          </rPr>
          <t xml:space="preserve">
</t>
        </r>
      </text>
    </comment>
    <comment ref="AG21" authorId="0" shapeId="0" xr:uid="{10EFC204-A878-4718-9DCA-6811D8214C48}">
      <text>
        <r>
          <rPr>
            <b/>
            <sz val="9"/>
            <color indexed="81"/>
            <rFont val="Tahoma"/>
            <family val="2"/>
          </rPr>
          <t>Via Banco Santander</t>
        </r>
      </text>
    </comment>
    <comment ref="J22" authorId="0" shapeId="0" xr:uid="{58087849-5F87-4365-99D4-88E57B9372E9}">
      <text>
        <r>
          <rPr>
            <b/>
            <sz val="9"/>
            <color indexed="81"/>
            <rFont val="Tahoma"/>
            <family val="2"/>
          </rPr>
          <t xml:space="preserve">Via Nordea Finland
</t>
        </r>
        <r>
          <rPr>
            <sz val="9"/>
            <color indexed="81"/>
            <rFont val="Tahoma"/>
            <family val="2"/>
          </rPr>
          <t xml:space="preserve">
</t>
        </r>
      </text>
    </comment>
    <comment ref="M22" authorId="0" shapeId="0" xr:uid="{CB45297B-9B79-43D5-B425-0D49603AD38A}">
      <text>
        <r>
          <rPr>
            <b/>
            <sz val="9"/>
            <color indexed="81"/>
            <rFont val="Tahoma"/>
            <family val="2"/>
          </rPr>
          <t>Via CBL</t>
        </r>
        <r>
          <rPr>
            <sz val="9"/>
            <color indexed="81"/>
            <rFont val="Tahoma"/>
            <family val="2"/>
          </rPr>
          <t xml:space="preserve">
</t>
        </r>
      </text>
    </comment>
    <comment ref="S22" authorId="0" shapeId="0" xr:uid="{DB80B714-54BB-4D2F-842F-7CB5055E77E9}">
      <text>
        <r>
          <rPr>
            <b/>
            <sz val="9"/>
            <color indexed="81"/>
            <rFont val="Tahoma"/>
            <family val="2"/>
          </rPr>
          <t>Via Citibank N.A. London</t>
        </r>
        <r>
          <rPr>
            <sz val="9"/>
            <color indexed="81"/>
            <rFont val="Tahoma"/>
            <family val="2"/>
          </rPr>
          <t xml:space="preserve">
</t>
        </r>
      </text>
    </comment>
    <comment ref="X22" authorId="1" shapeId="0" xr:uid="{572E52DF-6D1C-453C-BCE5-D49CEED179EF}">
      <text>
        <r>
          <rPr>
            <sz val="9"/>
            <color indexed="81"/>
            <rFont val="Tahoma"/>
            <family val="2"/>
          </rPr>
          <t>Nordea</t>
        </r>
      </text>
    </comment>
    <comment ref="AE22" authorId="2" shapeId="0" xr:uid="{99701E1E-2C67-4955-B239-43C20207EAE1}">
      <text>
        <t>[Threaded comment]
Your version of Excel allows you to read this threaded comment; however, any edits to it will get removed if the file is opened in a newer version of Excel. Learn more: https://go.microsoft.com/fwlink/?linkid=870924
Comment:
    via Nordea</t>
      </text>
    </comment>
    <comment ref="AK22" authorId="0" shapeId="0" xr:uid="{0A9647BC-56E9-4619-AD0F-1EA27DE29073}">
      <text>
        <r>
          <rPr>
            <b/>
            <sz val="9"/>
            <color indexed="81"/>
            <rFont val="Tahoma"/>
            <family val="2"/>
          </rPr>
          <t>Via Nordea Finland</t>
        </r>
        <r>
          <rPr>
            <sz val="9"/>
            <color indexed="81"/>
            <rFont val="Tahoma"/>
            <family val="2"/>
          </rPr>
          <t xml:space="preserve">
</t>
        </r>
      </text>
    </comment>
    <comment ref="J23" authorId="0" shapeId="0" xr:uid="{68EDC878-0974-4923-8C47-6BBF2577043A}">
      <text>
        <r>
          <rPr>
            <b/>
            <sz val="9"/>
            <color indexed="81"/>
            <rFont val="Tahoma"/>
            <family val="2"/>
          </rPr>
          <t>Operator: BNP France</t>
        </r>
        <r>
          <rPr>
            <sz val="9"/>
            <color indexed="81"/>
            <rFont val="Tahoma"/>
            <family val="2"/>
          </rPr>
          <t xml:space="preserve">
</t>
        </r>
      </text>
    </comment>
    <comment ref="S23" authorId="0" shapeId="0" xr:uid="{D1739EFF-E12B-4BCD-A627-DCCFA3E9473E}">
      <text>
        <r>
          <rPr>
            <b/>
            <sz val="9"/>
            <color indexed="81"/>
            <rFont val="Tahoma"/>
            <family val="2"/>
          </rPr>
          <t>Via Citibank N.A. London</t>
        </r>
        <r>
          <rPr>
            <sz val="9"/>
            <color indexed="81"/>
            <rFont val="Tahoma"/>
            <family val="2"/>
          </rPr>
          <t xml:space="preserve">
</t>
        </r>
      </text>
    </comment>
    <comment ref="AE23" authorId="0" shapeId="0" xr:uid="{414748E3-98E5-4584-9A0E-E3A280C8734C}">
      <text>
        <r>
          <rPr>
            <b/>
            <sz val="9"/>
            <color indexed="81"/>
            <rFont val="Tahoma"/>
            <family val="2"/>
          </rPr>
          <t xml:space="preserve">DNB via Citibank
</t>
        </r>
        <r>
          <rPr>
            <sz val="9"/>
            <color indexed="81"/>
            <rFont val="Tahoma"/>
            <family val="2"/>
          </rPr>
          <t xml:space="preserve">
</t>
        </r>
      </text>
    </comment>
    <comment ref="J25" authorId="0" shapeId="0" xr:uid="{27303592-174B-4A31-9D0D-4DC2777A7A44}">
      <text>
        <r>
          <rPr>
            <b/>
            <sz val="9"/>
            <color indexed="81"/>
            <rFont val="Tahoma"/>
            <family val="2"/>
          </rPr>
          <t>Via Citibank Athens</t>
        </r>
        <r>
          <rPr>
            <sz val="9"/>
            <color indexed="81"/>
            <rFont val="Tahoma"/>
            <family val="2"/>
          </rPr>
          <t xml:space="preserve">
</t>
        </r>
      </text>
    </comment>
    <comment ref="X25" authorId="0" shapeId="0" xr:uid="{28371F14-3E7D-473B-9A84-1146B9DA4F24}">
      <text>
        <r>
          <rPr>
            <b/>
            <sz val="9"/>
            <color indexed="81"/>
            <rFont val="Tahoma"/>
            <family val="2"/>
          </rPr>
          <t>Via Citibank Europe</t>
        </r>
      </text>
    </comment>
    <comment ref="J26" authorId="0" shapeId="0" xr:uid="{42E5A520-CABF-42A6-84E7-296DDC2961B8}">
      <text>
        <r>
          <rPr>
            <b/>
            <sz val="9"/>
            <color indexed="81"/>
            <rFont val="Tahoma"/>
            <family val="2"/>
          </rPr>
          <t>Via Unicredit Bank</t>
        </r>
        <r>
          <rPr>
            <sz val="9"/>
            <color indexed="81"/>
            <rFont val="Tahoma"/>
            <family val="2"/>
          </rPr>
          <t xml:space="preserve">
</t>
        </r>
      </text>
    </comment>
    <comment ref="X26" authorId="0" shapeId="0" xr:uid="{3865B9CF-1F76-40FC-A42E-9760F215772F}">
      <text>
        <r>
          <rPr>
            <b/>
            <sz val="9"/>
            <color indexed="81"/>
            <rFont val="Tahoma"/>
            <family val="2"/>
          </rPr>
          <t xml:space="preserve">Via Erste Group Bank AG
</t>
        </r>
        <r>
          <rPr>
            <sz val="9"/>
            <color indexed="81"/>
            <rFont val="Tahoma"/>
            <family val="2"/>
          </rPr>
          <t xml:space="preserve">
</t>
        </r>
      </text>
    </comment>
    <comment ref="X27" authorId="1" shapeId="0" xr:uid="{42BC9B7B-1BAD-4E18-B05F-814255939F2D}">
      <text>
        <r>
          <rPr>
            <sz val="9"/>
            <color indexed="81"/>
            <rFont val="Tahoma"/>
            <family val="2"/>
          </rPr>
          <t>Operated by Raiffeisen Bank International</t>
        </r>
      </text>
    </comment>
    <comment ref="J28" authorId="0" shapeId="0" xr:uid="{918FE00D-9D48-41FD-81C0-363F866D8FA6}">
      <text>
        <r>
          <rPr>
            <b/>
            <sz val="9"/>
            <color indexed="81"/>
            <rFont val="Tahoma"/>
            <family val="2"/>
          </rPr>
          <t>Via BNP Italy</t>
        </r>
        <r>
          <rPr>
            <sz val="9"/>
            <color indexed="81"/>
            <rFont val="Tahoma"/>
            <family val="2"/>
          </rPr>
          <t xml:space="preserve">
</t>
        </r>
      </text>
    </comment>
    <comment ref="S28" authorId="0" shapeId="0" xr:uid="{931750C0-415D-4FFC-940F-7E2029E94117}">
      <text>
        <r>
          <rPr>
            <b/>
            <sz val="9"/>
            <color indexed="81"/>
            <rFont val="Tahoma"/>
            <family val="2"/>
          </rPr>
          <t>Via Citibank N.A. London</t>
        </r>
        <r>
          <rPr>
            <sz val="9"/>
            <color indexed="81"/>
            <rFont val="Tahoma"/>
            <family val="2"/>
          </rPr>
          <t xml:space="preserve">
</t>
        </r>
      </text>
    </comment>
    <comment ref="AK30" authorId="1" shapeId="0" xr:uid="{00C23EF2-3119-4E2C-8DF5-3D5B017505DB}">
      <text>
        <r>
          <rPr>
            <b/>
            <sz val="9"/>
            <color indexed="81"/>
            <rFont val="Tahoma"/>
            <family val="2"/>
          </rPr>
          <t>Via SIX SIS</t>
        </r>
      </text>
    </comment>
    <comment ref="J32" authorId="0" shapeId="0" xr:uid="{A4621BF7-D0E7-4C19-8881-C0861EEE4F61}">
      <text>
        <r>
          <rPr>
            <b/>
            <sz val="9"/>
            <color indexed="81"/>
            <rFont val="Tahoma"/>
            <family val="2"/>
          </rPr>
          <t>Via Nordea Finland</t>
        </r>
        <r>
          <rPr>
            <sz val="9"/>
            <color indexed="81"/>
            <rFont val="Tahoma"/>
            <family val="2"/>
          </rPr>
          <t xml:space="preserve">
</t>
        </r>
      </text>
    </comment>
    <comment ref="J36" authorId="0" shapeId="0" xr:uid="{A156394E-7128-4EDE-9BF3-68F44630B30C}">
      <text>
        <r>
          <rPr>
            <b/>
            <sz val="9"/>
            <color indexed="81"/>
            <rFont val="Tahoma"/>
            <family val="2"/>
          </rPr>
          <t>Operator: BNP France</t>
        </r>
        <r>
          <rPr>
            <sz val="9"/>
            <color indexed="81"/>
            <rFont val="Tahoma"/>
            <family val="2"/>
          </rPr>
          <t xml:space="preserve">
</t>
        </r>
      </text>
    </comment>
    <comment ref="S36" authorId="0" shapeId="0" xr:uid="{F4276BF1-1999-4F3B-B456-0B71391BCAA2}">
      <text>
        <r>
          <rPr>
            <b/>
            <sz val="9"/>
            <color indexed="81"/>
            <rFont val="Tahoma"/>
            <family val="2"/>
          </rPr>
          <t>Via Citibank N.A. London</t>
        </r>
        <r>
          <rPr>
            <sz val="9"/>
            <color indexed="81"/>
            <rFont val="Tahoma"/>
            <family val="2"/>
          </rPr>
          <t xml:space="preserve">
</t>
        </r>
      </text>
    </comment>
    <comment ref="AE36" authorId="0" shapeId="0" xr:uid="{D00E3645-8516-4089-9D5D-9666F97EEB25}">
      <text>
        <r>
          <rPr>
            <b/>
            <sz val="9"/>
            <color indexed="81"/>
            <rFont val="Tahoma"/>
            <family val="2"/>
          </rPr>
          <t>DNB via Citibank</t>
        </r>
        <r>
          <rPr>
            <sz val="9"/>
            <color indexed="81"/>
            <rFont val="Tahoma"/>
            <family val="2"/>
          </rPr>
          <t xml:space="preserve">
</t>
        </r>
      </text>
    </comment>
    <comment ref="G37" authorId="0" shapeId="0" xr:uid="{DD1ED5B0-8B91-430C-9ECD-DB8F7A29D9EF}">
      <text>
        <r>
          <rPr>
            <b/>
            <sz val="9"/>
            <color indexed="81"/>
            <rFont val="Tahoma"/>
            <family val="2"/>
          </rPr>
          <t>Operator: Nordea Bank</t>
        </r>
        <r>
          <rPr>
            <sz val="9"/>
            <color indexed="81"/>
            <rFont val="Tahoma"/>
            <family val="2"/>
          </rPr>
          <t xml:space="preserve">
</t>
        </r>
      </text>
    </comment>
    <comment ref="J37" authorId="0" shapeId="0" xr:uid="{DE023F20-3166-425C-B5E4-95ABCCED35C2}">
      <text>
        <r>
          <rPr>
            <b/>
            <sz val="9"/>
            <color indexed="81"/>
            <rFont val="Tahoma"/>
            <family val="2"/>
          </rPr>
          <t>Via DNB</t>
        </r>
        <r>
          <rPr>
            <sz val="9"/>
            <color indexed="81"/>
            <rFont val="Tahoma"/>
            <family val="2"/>
          </rPr>
          <t xml:space="preserve">
</t>
        </r>
      </text>
    </comment>
    <comment ref="S37" authorId="0" shapeId="0" xr:uid="{521049E5-1DB4-410D-B540-6A2873E3210D}">
      <text>
        <r>
          <rPr>
            <b/>
            <sz val="9"/>
            <color indexed="81"/>
            <rFont val="Tahoma"/>
            <family val="2"/>
          </rPr>
          <t>Via Citibank N.A. London</t>
        </r>
        <r>
          <rPr>
            <sz val="9"/>
            <color indexed="81"/>
            <rFont val="Tahoma"/>
            <family val="2"/>
          </rPr>
          <t xml:space="preserve">
</t>
        </r>
      </text>
    </comment>
    <comment ref="X37" authorId="0" shapeId="0" xr:uid="{F934B43B-5DF2-4099-AD1A-5B9086631365}">
      <text>
        <r>
          <rPr>
            <b/>
            <sz val="9"/>
            <color indexed="81"/>
            <rFont val="Tahoma"/>
            <family val="2"/>
          </rPr>
          <t>Operator: Danske Bank</t>
        </r>
      </text>
    </comment>
    <comment ref="G38" authorId="0" shapeId="0" xr:uid="{6BB05615-EB37-4074-955B-38987AB6A39E}">
      <text>
        <r>
          <rPr>
            <b/>
            <sz val="9"/>
            <color indexed="81"/>
            <rFont val="Tahoma"/>
            <family val="2"/>
          </rPr>
          <t>Via Bank Handlowy w Warszawie S.A.</t>
        </r>
        <r>
          <rPr>
            <sz val="9"/>
            <color indexed="81"/>
            <rFont val="Tahoma"/>
            <family val="2"/>
          </rPr>
          <t xml:space="preserve">
</t>
        </r>
      </text>
    </comment>
    <comment ref="J38" authorId="0" shapeId="0" xr:uid="{06D52FE6-3412-4912-B5BD-38DEDE2C1BC1}">
      <text>
        <r>
          <rPr>
            <b/>
            <sz val="9"/>
            <color indexed="81"/>
            <rFont val="Tahoma"/>
            <family val="2"/>
          </rPr>
          <t>Via Citi Handlowy</t>
        </r>
        <r>
          <rPr>
            <sz val="9"/>
            <color indexed="81"/>
            <rFont val="Tahoma"/>
            <family val="2"/>
          </rPr>
          <t xml:space="preserve">
</t>
        </r>
      </text>
    </comment>
    <comment ref="X38" authorId="0" shapeId="0" xr:uid="{DD36A8FF-A4E1-4FB8-95D2-A16C9CCC4E1E}">
      <text>
        <r>
          <rPr>
            <b/>
            <sz val="9"/>
            <color indexed="81"/>
            <rFont val="Tahoma"/>
            <family val="2"/>
          </rPr>
          <t>Via Bank Handlowy w Warszawie S.A.</t>
        </r>
        <r>
          <rPr>
            <sz val="9"/>
            <color indexed="81"/>
            <rFont val="Tahoma"/>
            <family val="2"/>
          </rPr>
          <t xml:space="preserve">
</t>
        </r>
      </text>
    </comment>
    <comment ref="G39" authorId="0" shapeId="0" xr:uid="{A0AEA21F-4B2D-4D5C-9D78-74C8087C1EF0}">
      <text>
        <r>
          <rPr>
            <b/>
            <sz val="9"/>
            <color indexed="81"/>
            <rFont val="Tahoma"/>
            <family val="2"/>
          </rPr>
          <t>Via Millennium BCP (equities) and BP2S (debts)</t>
        </r>
      </text>
    </comment>
    <comment ref="J39" authorId="0" shapeId="0" xr:uid="{705B1DB9-79F7-41FC-B5C8-7E7865A17547}">
      <text>
        <r>
          <rPr>
            <b/>
            <sz val="9"/>
            <color indexed="81"/>
            <rFont val="Tahoma"/>
            <family val="2"/>
          </rPr>
          <t>Via Millenium</t>
        </r>
        <r>
          <rPr>
            <sz val="9"/>
            <color indexed="81"/>
            <rFont val="Tahoma"/>
            <family val="2"/>
          </rPr>
          <t xml:space="preserve">
</t>
        </r>
      </text>
    </comment>
    <comment ref="S39" authorId="0" shapeId="0" xr:uid="{BE6D23D2-1F44-4638-9839-848EDECF1A0D}">
      <text>
        <r>
          <rPr>
            <b/>
            <sz val="9"/>
            <color indexed="81"/>
            <rFont val="Tahoma"/>
            <family val="2"/>
          </rPr>
          <t>Via Citibank N.A. London</t>
        </r>
        <r>
          <rPr>
            <sz val="9"/>
            <color indexed="81"/>
            <rFont val="Tahoma"/>
            <family val="2"/>
          </rPr>
          <t xml:space="preserve">
</t>
        </r>
      </text>
    </comment>
    <comment ref="X40" authorId="1" shapeId="0" xr:uid="{A7954559-21C3-499C-BD5A-3CD42F2BB3E4}">
      <text>
        <r>
          <rPr>
            <b/>
            <sz val="9"/>
            <color indexed="81"/>
            <rFont val="Tahoma"/>
            <family val="2"/>
          </rPr>
          <t>BRD - Groupe Societe Generale SA</t>
        </r>
      </text>
    </comment>
    <comment ref="G42" authorId="0" shapeId="0" xr:uid="{F7B8C13D-C356-464B-B451-2E01105A9A50}">
      <text>
        <r>
          <rPr>
            <b/>
            <sz val="9"/>
            <color indexed="81"/>
            <rFont val="Tahoma"/>
            <family val="2"/>
          </rPr>
          <t>Operator: JSC VTB Bank</t>
        </r>
        <r>
          <rPr>
            <sz val="9"/>
            <color indexed="81"/>
            <rFont val="Tahoma"/>
            <family val="2"/>
          </rPr>
          <t xml:space="preserve">
</t>
        </r>
      </text>
    </comment>
    <comment ref="X42" authorId="0" shapeId="0" xr:uid="{74D0662B-ECF8-4B86-B8D9-3DB993A67614}">
      <text>
        <r>
          <rPr>
            <b/>
            <sz val="9"/>
            <color indexed="81"/>
            <rFont val="Tahoma"/>
            <family val="2"/>
          </rPr>
          <t>Operator: Sberbank</t>
        </r>
      </text>
    </comment>
    <comment ref="S43" authorId="0" shapeId="0" xr:uid="{830C98F6-46A1-4BB6-A517-2B54EA0FC11B}">
      <text>
        <r>
          <rPr>
            <b/>
            <sz val="9"/>
            <color indexed="81"/>
            <rFont val="Tahoma"/>
            <family val="2"/>
          </rPr>
          <t>Via Citibank N.A. London</t>
        </r>
        <r>
          <rPr>
            <sz val="9"/>
            <color indexed="81"/>
            <rFont val="Tahoma"/>
            <family val="2"/>
          </rPr>
          <t xml:space="preserve">
</t>
        </r>
      </text>
    </comment>
    <comment ref="X43" authorId="0" shapeId="0" xr:uid="{53D48E6F-B4C7-4865-8855-5370C796140C}">
      <text>
        <r>
          <rPr>
            <b/>
            <sz val="9"/>
            <color indexed="81"/>
            <rFont val="Tahoma"/>
            <family val="2"/>
          </rPr>
          <t>Via SEB</t>
        </r>
        <r>
          <rPr>
            <sz val="9"/>
            <color indexed="81"/>
            <rFont val="Tahoma"/>
            <family val="2"/>
          </rPr>
          <t xml:space="preserve">
</t>
        </r>
      </text>
    </comment>
    <comment ref="AE43" authorId="0" shapeId="0" xr:uid="{B2913ADF-3B68-4230-BB08-AF8DF3C38173}">
      <text>
        <r>
          <rPr>
            <b/>
            <sz val="9"/>
            <color indexed="81"/>
            <rFont val="Tahoma"/>
            <family val="2"/>
          </rPr>
          <t>Via DNB and Nordea</t>
        </r>
        <r>
          <rPr>
            <sz val="9"/>
            <color indexed="81"/>
            <rFont val="Tahoma"/>
            <family val="2"/>
          </rPr>
          <t xml:space="preserve">
</t>
        </r>
      </text>
    </comment>
    <comment ref="G44" authorId="0" shapeId="0" xr:uid="{3FC3543D-EEA5-49C6-8750-D4EC6D353468}">
      <text>
        <r>
          <rPr>
            <b/>
            <sz val="9"/>
            <color indexed="81"/>
            <rFont val="Tahoma"/>
            <family val="2"/>
          </rPr>
          <t>Operator: Unicredit Banka Slovenia d.d.</t>
        </r>
        <r>
          <rPr>
            <sz val="9"/>
            <color indexed="81"/>
            <rFont val="Tahoma"/>
            <family val="2"/>
          </rPr>
          <t xml:space="preserve">
</t>
        </r>
      </text>
    </comment>
    <comment ref="X44" authorId="0" shapeId="0" xr:uid="{7C7A2C39-A4B0-49DE-A4C4-269492337449}">
      <text>
        <r>
          <rPr>
            <b/>
            <sz val="9"/>
            <color indexed="81"/>
            <rFont val="Tahoma"/>
            <family val="2"/>
          </rPr>
          <t>Operator: NBL, Ljubljana</t>
        </r>
        <r>
          <rPr>
            <sz val="9"/>
            <color indexed="81"/>
            <rFont val="Tahoma"/>
            <family val="2"/>
          </rPr>
          <t xml:space="preserve">
</t>
        </r>
      </text>
    </comment>
    <comment ref="AF44" authorId="0" shapeId="0" xr:uid="{B445D5FF-AE75-4734-9966-5B314FBE410B}">
      <text>
        <r>
          <rPr>
            <b/>
            <sz val="9"/>
            <color indexed="81"/>
            <rFont val="Tahoma"/>
            <family val="2"/>
          </rPr>
          <t>Operator: Nova Ljubljanska Banka</t>
        </r>
        <r>
          <rPr>
            <sz val="9"/>
            <color indexed="81"/>
            <rFont val="Tahoma"/>
            <family val="2"/>
          </rPr>
          <t xml:space="preserve">
</t>
        </r>
      </text>
    </comment>
    <comment ref="G45" authorId="3" shapeId="0" xr:uid="{1B50E72A-54A3-4B0B-B571-65CF8FEF123E}">
      <text>
        <t>[Threaded comment]
Your version of Excel allows you to read this threaded comment; however, any edits to it will get removed if the file is opened in a newer version of Excel. Learn more: https://go.microsoft.com/fwlink/?linkid=870924
Comment:
    Operator: Citibank Europe plc</t>
      </text>
    </comment>
    <comment ref="X45" authorId="0" shapeId="0" xr:uid="{F49C027B-2A43-493A-B0DB-4389EF299F28}">
      <text>
        <r>
          <rPr>
            <b/>
            <sz val="9"/>
            <color indexed="81"/>
            <rFont val="Tahoma"/>
            <family val="2"/>
          </rPr>
          <t>Operator: CSOB Bratislava</t>
        </r>
        <r>
          <rPr>
            <sz val="9"/>
            <color indexed="81"/>
            <rFont val="Tahoma"/>
            <family val="2"/>
          </rPr>
          <t xml:space="preserve">
</t>
        </r>
      </text>
    </comment>
    <comment ref="J46" authorId="0" shapeId="0" xr:uid="{373F7007-DD67-4434-A8A6-386C702DEAF6}">
      <text>
        <r>
          <rPr>
            <b/>
            <sz val="9"/>
            <color indexed="81"/>
            <rFont val="Tahoma"/>
            <family val="2"/>
          </rPr>
          <t>Via Citi Istanbul</t>
        </r>
        <r>
          <rPr>
            <sz val="9"/>
            <color indexed="81"/>
            <rFont val="Tahoma"/>
            <family val="2"/>
          </rPr>
          <t xml:space="preserve">
</t>
        </r>
      </text>
    </comment>
    <comment ref="X46" authorId="0" shapeId="0" xr:uid="{205B820C-1E0A-4535-B62C-B7164836DA8C}">
      <text>
        <r>
          <rPr>
            <b/>
            <sz val="9"/>
            <color indexed="81"/>
            <rFont val="Tahoma"/>
            <family val="2"/>
          </rPr>
          <t xml:space="preserve">Via Türk Economi Bankasi A.S.
</t>
        </r>
        <r>
          <rPr>
            <sz val="9"/>
            <color indexed="81"/>
            <rFont val="Tahoma"/>
            <family val="2"/>
          </rPr>
          <t xml:space="preserve">
</t>
        </r>
      </text>
    </comment>
    <comment ref="J47" authorId="0" shapeId="0" xr:uid="{FBCBA7B3-AEFD-487B-AEF6-4B49DBC9B726}">
      <text>
        <r>
          <rPr>
            <b/>
            <sz val="9"/>
            <color indexed="81"/>
            <rFont val="Tahoma"/>
            <family val="2"/>
          </rPr>
          <t xml:space="preserve">Via Unicredit Bank
</t>
        </r>
        <r>
          <rPr>
            <sz val="9"/>
            <color indexed="81"/>
            <rFont val="Tahoma"/>
            <family val="2"/>
          </rPr>
          <t xml:space="preserve">
</t>
        </r>
      </text>
    </comment>
    <comment ref="J48" authorId="0" shapeId="0" xr:uid="{3D74058E-2F70-493E-87F3-91A3E9487A77}">
      <text>
        <r>
          <rPr>
            <b/>
            <sz val="9"/>
            <color indexed="81"/>
            <rFont val="Tahoma"/>
            <family val="2"/>
          </rPr>
          <t>Via BPSS London</t>
        </r>
        <r>
          <rPr>
            <sz val="9"/>
            <color indexed="81"/>
            <rFont val="Tahoma"/>
            <family val="2"/>
          </rPr>
          <t xml:space="preserve">
</t>
        </r>
      </text>
    </comment>
    <comment ref="S48" authorId="0" shapeId="0" xr:uid="{CDF2FAFC-F883-464F-9126-6745F30A3872}">
      <text>
        <r>
          <rPr>
            <b/>
            <sz val="9"/>
            <color indexed="81"/>
            <rFont val="Tahoma"/>
            <family val="2"/>
          </rPr>
          <t xml:space="preserve">Via Citibank N.A. London
</t>
        </r>
        <r>
          <rPr>
            <sz val="9"/>
            <color indexed="81"/>
            <rFont val="Tahoma"/>
            <family val="2"/>
          </rPr>
          <t xml:space="preserve">
</t>
        </r>
      </text>
    </comment>
    <comment ref="V48" authorId="0" shapeId="0" xr:uid="{74AFC390-2927-4C0E-AC7B-5571FE2799F3}">
      <text>
        <r>
          <rPr>
            <b/>
            <sz val="9"/>
            <color indexed="81"/>
            <rFont val="Tahoma"/>
            <family val="2"/>
          </rPr>
          <t>Operator: Citibank</t>
        </r>
        <r>
          <rPr>
            <sz val="9"/>
            <color indexed="81"/>
            <rFont val="Tahoma"/>
            <family val="2"/>
          </rPr>
          <t xml:space="preserve">
</t>
        </r>
      </text>
    </comment>
    <comment ref="X48" authorId="4" shapeId="0" xr:uid="{B724A52A-82B4-4140-881F-43ADEEE2B900}">
      <text>
        <r>
          <rPr>
            <b/>
            <sz val="9"/>
            <color indexed="81"/>
            <rFont val="Tahoma"/>
            <family val="2"/>
          </rPr>
          <t>Kristjan Coklc:</t>
        </r>
        <r>
          <rPr>
            <sz val="9"/>
            <color indexed="81"/>
            <rFont val="Tahoma"/>
            <family val="2"/>
          </rPr>
          <t xml:space="preserve">
Indirect via Citibank N.A., London</t>
        </r>
      </text>
    </comment>
    <comment ref="AE48" authorId="0" shapeId="0" xr:uid="{05177AA4-5541-49AE-9C46-44B7300AA205}">
      <text>
        <r>
          <rPr>
            <b/>
            <sz val="9"/>
            <color indexed="81"/>
            <rFont val="Tahoma"/>
            <family val="2"/>
          </rPr>
          <t xml:space="preserve">Via DNB and Nordea
</t>
        </r>
        <r>
          <rPr>
            <sz val="9"/>
            <color indexed="81"/>
            <rFont val="Tahoma"/>
            <family val="2"/>
          </rPr>
          <t xml:space="preserve">
</t>
        </r>
      </text>
    </comment>
    <comment ref="AF48" authorId="5" shapeId="0" xr:uid="{96863269-F980-4491-A978-CE38BC173A7C}">
      <text>
        <r>
          <rPr>
            <sz val="9"/>
            <color indexed="81"/>
            <rFont val="Tahoma"/>
            <family val="2"/>
          </rPr>
          <t xml:space="preserve">2 possible middle CSDs
</t>
        </r>
      </text>
    </comment>
  </commentList>
</comments>
</file>

<file path=xl/sharedStrings.xml><?xml version="1.0" encoding="utf-8"?>
<sst xmlns="http://schemas.openxmlformats.org/spreadsheetml/2006/main" count="581" uniqueCount="188">
  <si>
    <t>List of CSDs</t>
  </si>
  <si>
    <t xml:space="preserve">Country </t>
  </si>
  <si>
    <t>Short name / Acronym</t>
  </si>
  <si>
    <t>Full name</t>
  </si>
  <si>
    <t>AT</t>
  </si>
  <si>
    <t>OeKB CSD</t>
  </si>
  <si>
    <t>OeKB CSD GmbH</t>
  </si>
  <si>
    <t>BA</t>
  </si>
  <si>
    <t>CR HoV RS</t>
  </si>
  <si>
    <t>Central Registry of Securities JSC Banja Luka</t>
  </si>
  <si>
    <t>RVP</t>
  </si>
  <si>
    <t>Registry of Securities</t>
  </si>
  <si>
    <t>BE</t>
  </si>
  <si>
    <t>EB</t>
  </si>
  <si>
    <t>Euroclear Bank</t>
  </si>
  <si>
    <t>EBE</t>
  </si>
  <si>
    <t>Euroclear Belgium</t>
  </si>
  <si>
    <t>BG</t>
  </si>
  <si>
    <t>CDAD</t>
  </si>
  <si>
    <t>Central Depository AD</t>
  </si>
  <si>
    <t>CH</t>
  </si>
  <si>
    <t>SIX SIS</t>
  </si>
  <si>
    <t>SIX SIS Ltd</t>
  </si>
  <si>
    <t>CY</t>
  </si>
  <si>
    <t>CSE</t>
  </si>
  <si>
    <t>Cyprus Stock Exchange</t>
  </si>
  <si>
    <t>CZ</t>
  </si>
  <si>
    <t>CSD Prague</t>
  </si>
  <si>
    <t>Central Securities Depository Prague</t>
  </si>
  <si>
    <t>DE</t>
  </si>
  <si>
    <t>CBF</t>
  </si>
  <si>
    <t>Clearstream Banking AG</t>
  </si>
  <si>
    <t>DK</t>
  </si>
  <si>
    <t xml:space="preserve">VP  </t>
  </si>
  <si>
    <t>VP Securities</t>
  </si>
  <si>
    <t>ES</t>
  </si>
  <si>
    <t>Iberclear</t>
  </si>
  <si>
    <t>FI</t>
  </si>
  <si>
    <t>EFI</t>
  </si>
  <si>
    <t>Euroclear Finland</t>
  </si>
  <si>
    <t>FR</t>
  </si>
  <si>
    <t>EF</t>
  </si>
  <si>
    <t>Euroclear France</t>
  </si>
  <si>
    <t>ID2S</t>
  </si>
  <si>
    <t>GR</t>
  </si>
  <si>
    <t>ATHEXCSD</t>
  </si>
  <si>
    <t>Hellenic Central Securities Depository SA</t>
  </si>
  <si>
    <t>HR</t>
  </si>
  <si>
    <t>SKDD</t>
  </si>
  <si>
    <t>Central Depository &amp; Clearing Company Inc.</t>
  </si>
  <si>
    <t>HU</t>
  </si>
  <si>
    <t>KELER</t>
  </si>
  <si>
    <t>KELER Ltd.</t>
  </si>
  <si>
    <t>IT</t>
  </si>
  <si>
    <t>Monte Titoli</t>
  </si>
  <si>
    <t>Monte Titoli S.p.A.</t>
  </si>
  <si>
    <t>KZ</t>
  </si>
  <si>
    <t>AIX CSD</t>
  </si>
  <si>
    <t>Astana International Exchange Central Securities Depository Limited</t>
  </si>
  <si>
    <t>KACD</t>
  </si>
  <si>
    <t>Central Securities Depository Joint-stock Company</t>
  </si>
  <si>
    <t>LU</t>
  </si>
  <si>
    <t>CBL</t>
  </si>
  <si>
    <t>Clearstream Banking S.A.</t>
  </si>
  <si>
    <t>LuxCSD</t>
  </si>
  <si>
    <t>LuxCSD SA</t>
  </si>
  <si>
    <t>LV/EE/LT/IS</t>
  </si>
  <si>
    <t>Nasdaq CSD</t>
  </si>
  <si>
    <t>Nasdaq CSD SE</t>
  </si>
  <si>
    <t>ME</t>
  </si>
  <si>
    <t>CSD&amp;CC - Montenegro</t>
  </si>
  <si>
    <t>MK</t>
  </si>
  <si>
    <t>CSD AD Skopje</t>
  </si>
  <si>
    <t>Central Securities Depository AD Skopje</t>
  </si>
  <si>
    <t>MT</t>
  </si>
  <si>
    <t>MSE</t>
  </si>
  <si>
    <t>Malta Stock Exchange</t>
  </si>
  <si>
    <t>NL</t>
  </si>
  <si>
    <t>ENL</t>
  </si>
  <si>
    <t>Euroclear Nederland</t>
  </si>
  <si>
    <t>NO</t>
  </si>
  <si>
    <t>EURONEXT VPS</t>
  </si>
  <si>
    <t>The Norwegian Central Securities Depository</t>
  </si>
  <si>
    <t>PL</t>
  </si>
  <si>
    <t>KDPW</t>
  </si>
  <si>
    <t>The Central Securities Depository of Poland</t>
  </si>
  <si>
    <t>PT</t>
  </si>
  <si>
    <t>Interbolsa</t>
  </si>
  <si>
    <t>RO</t>
  </si>
  <si>
    <t>DC</t>
  </si>
  <si>
    <t>Depozitarul Central</t>
  </si>
  <si>
    <t>RS</t>
  </si>
  <si>
    <t>CR HoV</t>
  </si>
  <si>
    <t>Central Securities Depository and Clearing House</t>
  </si>
  <si>
    <t>RU</t>
  </si>
  <si>
    <t>NSD</t>
  </si>
  <si>
    <t>National Settlement Depository</t>
  </si>
  <si>
    <t>SE</t>
  </si>
  <si>
    <t>ESE</t>
  </si>
  <si>
    <t>Euroclear Sweden</t>
  </si>
  <si>
    <t>SI</t>
  </si>
  <si>
    <t>KDD</t>
  </si>
  <si>
    <t>Central Securities Clearing Corporation</t>
  </si>
  <si>
    <t>SK</t>
  </si>
  <si>
    <t>CDCP SR</t>
  </si>
  <si>
    <t>Central Securities Depository of the Slovak Republic</t>
  </si>
  <si>
    <t>TR</t>
  </si>
  <si>
    <t>MKK</t>
  </si>
  <si>
    <t>Central Securities Depository of Turkey</t>
  </si>
  <si>
    <t>UA</t>
  </si>
  <si>
    <t>NDU</t>
  </si>
  <si>
    <t>National Depository of Ukraine</t>
  </si>
  <si>
    <t>UK</t>
  </si>
  <si>
    <t>EUI</t>
  </si>
  <si>
    <t>Euroclear UK &amp; Ireland</t>
  </si>
  <si>
    <t>Matrix of CSD links among ECSDA members</t>
  </si>
  <si>
    <t>Exercise 2021</t>
  </si>
  <si>
    <t>Last updated:</t>
  </si>
  <si>
    <t>INVESTOR CSD</t>
  </si>
  <si>
    <t>ISSUER CSD</t>
  </si>
  <si>
    <t xml:space="preserve">VP </t>
  </si>
  <si>
    <t>CSD &amp; CC Montenegro</t>
  </si>
  <si>
    <t>Please indicatethe jurisdictions and instruments toward which you have received the passporting as issuer CSD</t>
  </si>
  <si>
    <t>D</t>
  </si>
  <si>
    <t>Via EB</t>
  </si>
  <si>
    <t>I</t>
  </si>
  <si>
    <t>Via SIX SIS</t>
  </si>
  <si>
    <t>Via CBF</t>
  </si>
  <si>
    <t> </t>
  </si>
  <si>
    <t>OeKB CSD provides core service in accordance with article 23 (2) of CSDR  for bearer bonds under German law. </t>
  </si>
  <si>
    <t>DO</t>
  </si>
  <si>
    <t>Via CBF &amp; DO</t>
  </si>
  <si>
    <t>via SIX SIS</t>
  </si>
  <si>
    <t>Via CBL</t>
  </si>
  <si>
    <t>R via SIX SIS</t>
  </si>
  <si>
    <t>VP</t>
  </si>
  <si>
    <t>Via CBF &amp; I</t>
  </si>
  <si>
    <t>IBERCLEAR provides core services in accordance with article 23 (2) of CSDR  with respect to securities constituted under  English and German law:
-	WARRANTS issued under German Law.
-	WARRANTS issued under the Laws of England 
-	NOTES issued under the Laws of England (Notes under Euro Medium Term Notes Programmes)</t>
  </si>
  <si>
    <t>Via CBF
and (D for registered shares only)</t>
  </si>
  <si>
    <t>Ireland, UK</t>
  </si>
  <si>
    <t>MONTETITOLI</t>
  </si>
  <si>
    <t>Austria; France; UK; The Nederlands; Luxembourg; Ireland; Greece; Germany</t>
  </si>
  <si>
    <t>R</t>
  </si>
  <si>
    <t xml:space="preserve">LuxCSD as as the Issuer CSD is authorized to issue under the law of the following countries:
Luxembourg
France
Netherlands
Denmark
UK
</t>
  </si>
  <si>
    <t>Nasdaq CSD (Baltics and Iceland)</t>
  </si>
  <si>
    <t>Via CBF - LV/EE/LT
Via LuxCSD for IS</t>
  </si>
  <si>
    <t>Via CBF for LV/EE/LT
D - for IS</t>
  </si>
  <si>
    <t>R via EB</t>
  </si>
  <si>
    <t>Cyprus, Luxembourg - shares, Netherlands - shares and debt instruments</t>
  </si>
  <si>
    <t>Dept instruments: Russia</t>
  </si>
  <si>
    <t>jurisdiction of the Slovak republic</t>
  </si>
  <si>
    <t>D &amp; I</t>
  </si>
  <si>
    <t>Via CBL and EB</t>
  </si>
  <si>
    <t>OTHER (non ECSDA Members), Please put the name the relevant CSD(s)</t>
  </si>
  <si>
    <t>1.Caja de Valores S.A. (Argentina)
2.Austraclear (Australia)
3.CHESS (Australia)
3.NBB SSS (Belgium)
4.CDS (Canada)
5.DCV (Deposito Central de Valores S.A.) (Chile)
6.China	Shanghai Clearing House (China)
7.SKD (Czech Republic)
8.Nasdaq Dubai (Dubai)
9.BOGS (Greece)
10.CCASS (Hong Kong)
11.CMU (Central Moneymarkets Unit) (Hong Kong)
12.KSEI (Kustodian Sentral Efek Indonesia)
13.Ireland - Euroclear Bank
14.TASECH (Tel-Aviv Stock Exchange Clearing House) (Israel)
15.Bank of Japan (Japan)
16.JASDEC (Japan Securities Depository Center)
17.Bank Negara Malaysia (Malaysia)
18.SD Indeval (Mexico)
19.New Zealand Central Securities Depository (NZCSD)
20.BTR-RoSS (Philippines)
21.NBP (Poland)
22.SaFIR (Romania)
23.CDP (Central Depository (Pte) Limited) (Singapore)
24.MAS (Monetary Authority of Singapore)
25.Strate (South Africa)
26.SET (Thailand)
27.TDCC (Taiwan Depository and Clearing Corporation)
28.DTC (United States)</t>
  </si>
  <si>
    <t>1.NBB SSS (Begium)</t>
  </si>
  <si>
    <t>1.National Bank of Belgium (D)
2.BOGS - Bank of Greece (D)
3.DTCC (D)</t>
  </si>
  <si>
    <t>1.BOVESPA (Brazil)
2.Caja Valores (Argentina)</t>
  </si>
  <si>
    <t>1.BoGS (GR) - D
2.CDS (CA) - I
3.DTCC (US)
4.ASX (AU) - I
5.HKEx (HK) - I
6.JASDEC (JP) - I
7.STRATE (ZA) - I
8.CDP (SG) - I
9.NZCSD (NZ) - I</t>
  </si>
  <si>
    <t>1.DTCC-Depository Trust Corporation Company (D)
2.NBB - National Bank of Belgium (D)
3.BOGS - Bank of Greece (D)</t>
  </si>
  <si>
    <t>1.CAJA DE VALORES (D)
2.Central Depository of Armenia (DO)
3.Austraclear (I)
4.National Bank of Belgium (via CBF)
5.Bulgarian National Bank (DO)
6.CDS Clearing and Depository Services Inc. (I)
7.Czech National Bank (I)
8.National Bank of Georgia (I)
9.Georgian Central Securities Depository (I)
10.HONG KONG SECURITIES CLEARING COMPANY LIMITED (I)
11.Hong Kong Monetary Authority (CMU) (I)
12.Bank Indonesia (I)
13.THE TEL-AVIV STOCK EXCHANGE CLEARING HOUSE LTD (I)
14.BANK OF JAPAN (I)
15.Japan Securities Depository Center, Incorporated (I)
16.Central Securities Depository JSC (Kazakhstan) (I)
17.Bursa Malaysia Depository Sdn. Bhd (I)
18.INDEVAL (Mexico) (I)
19.Reserve Bank Of New Zealand (I)
20.Philippine Depository and Trust Corporation (PDTC) (I)
21.Registry of Scripless Securities (RoSS) system of Bureau of the Treasury (Philippines) (I)
22.National Bank of Poland (I)
23.National Bank of Romania (DO)
24.The Monetary Authority of Singapore (I)
25.THE CENTRAL DEPOSITORY (Singapore) (I)
26.Strate (South Africa) (I)
27.Taiwan Depository &amp; Clearing Corporation (DO)
28.Thailand Securities Depository (I)
29.National Bank of Ukraine (DO)
30.NASDAQ DUBAI (I)
31.The Depository Trust Company (USA) (I)
32.Federal Reserve Bank of New York (I)
33.Banco Central del Uruguay (I)</t>
  </si>
  <si>
    <t xml:space="preserve">1.National Bank of Belgium (via CBF)
2.Bank of Greece (via CBF)
</t>
  </si>
  <si>
    <t>1.CDS Clearing and Depository Services Inc. (I)
2. The Depository Trust Company (USA) (I)</t>
  </si>
  <si>
    <t>1.DTCC (USA) via CBL                2.ASX (Australia) via CBL</t>
  </si>
  <si>
    <t>1.NBB SS (Belgium) (via EF)</t>
  </si>
  <si>
    <t xml:space="preserve">1. DTCC (USA) via CBL                2.CDS Clearing and Depository Services Inc.(Canada) via CBL                 3.Strate Ltd (South Africa) via CBL </t>
  </si>
  <si>
    <t>Direct links: 
CSDs of 1.Armenia
2. Belarus
3.Kyrgyz Republic
4.Azerbaijand
5.Georgia</t>
  </si>
  <si>
    <t>1.Central Depository of Armenia OJSC (D) - Armenia
2.Republican Unitary Enterprise "Republican Central Securities Depository (D) - Belarus</t>
  </si>
  <si>
    <t>1.DTCC (D)
CHESS (Via EB)</t>
  </si>
  <si>
    <t>Total number of links with ECSDA members</t>
  </si>
  <si>
    <t>Including direct</t>
  </si>
  <si>
    <t>Including relayed</t>
  </si>
  <si>
    <t>Including indirect</t>
  </si>
  <si>
    <t>Legend</t>
  </si>
  <si>
    <t>Direct Link</t>
  </si>
  <si>
    <t>Direct Operated Link</t>
  </si>
  <si>
    <t>Relayed Link</t>
  </si>
  <si>
    <t>R or name of middle CSD</t>
  </si>
  <si>
    <t>Indirect Link</t>
  </si>
  <si>
    <t>Same CSD</t>
  </si>
  <si>
    <t>Not reported</t>
  </si>
  <si>
    <t>INTERBOLSA</t>
  </si>
  <si>
    <t>MONTE
TITOLI</t>
  </si>
  <si>
    <t>Total number of links with all CSDs globally</t>
  </si>
  <si>
    <t>1. Republican Unitary Enterprise "Republican Central Securities Depository" (the Republic of Belarus)
2.Central Depository CJSC (Kyrgyz Republic)</t>
  </si>
  <si>
    <t>Total links with non-ECSDA members</t>
  </si>
  <si>
    <t>1. Maroclear (D) 
2. Canadian Depositary for Securities (CDS)-via EB (relayed link)
3. Depository Trust and Clearing Corporation (DTCC)-via EB(relayed link)
4. Japan Securities Depository Center (JASDEC)-via EB (relayed link)
5. National Bank of Belgium (NBB)-(D)</t>
  </si>
  <si>
    <t>1. Canadian Depositary for Securities  (CDS)-via EB (relayed link)
2. Depository Trust and Clearing Corporation (DTCC)-via EB (relayed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</si>
</sst>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ndara"/>
      <family val="2"/>
    </font>
    <font>
      <sz val="11"/>
      <color theme="1"/>
      <name val="Calibri"/>
      <family val="2"/>
      <scheme val="minor"/>
    </font>
    <font>
      <sz val="11"/>
      <color rgb="FF006100"/>
      <name val="Calibri"/>
      <family val="2"/>
      <scheme val="minor"/>
    </font>
    <font>
      <sz val="11"/>
      <color rgb="FF9C6500"/>
      <name val="Calibri"/>
      <family val="2"/>
      <scheme val="minor"/>
    </font>
    <font>
      <sz val="11"/>
      <color theme="0"/>
      <name val="Calibri"/>
      <family val="2"/>
      <scheme val="minor"/>
    </font>
    <font>
      <sz val="9"/>
      <color indexed="81"/>
      <name val="Tahoma"/>
      <family val="2"/>
    </font>
    <font>
      <b/>
      <sz val="9"/>
      <color indexed="81"/>
      <name val="Tahoma"/>
      <family val="2"/>
    </font>
    <font>
      <b/>
      <sz val="20"/>
      <color rgb="FF002060"/>
      <name val="Candara"/>
      <family val="2"/>
    </font>
    <font>
      <sz val="11"/>
      <color theme="1"/>
      <name val="Candara"/>
      <family val="2"/>
    </font>
    <font>
      <b/>
      <sz val="10"/>
      <color theme="0"/>
      <name val="Candara"/>
      <family val="2"/>
    </font>
    <font>
      <sz val="10"/>
      <color theme="1"/>
      <name val="Candara"/>
      <family val="2"/>
    </font>
    <font>
      <sz val="10"/>
      <color rgb="FF002060"/>
      <name val="Candara"/>
      <family val="2"/>
    </font>
    <font>
      <b/>
      <sz val="20"/>
      <color theme="1"/>
      <name val="Candara"/>
      <family val="2"/>
    </font>
    <font>
      <b/>
      <sz val="10"/>
      <color theme="1"/>
      <name val="Candara"/>
      <family val="2"/>
    </font>
    <font>
      <sz val="10"/>
      <color theme="0"/>
      <name val="Candara"/>
      <family val="2"/>
    </font>
    <font>
      <sz val="10"/>
      <color rgb="FF006100"/>
      <name val="Candara"/>
      <family val="2"/>
    </font>
    <font>
      <sz val="10"/>
      <color rgb="FF9C6500"/>
      <name val="Candara"/>
      <family val="2"/>
    </font>
    <font>
      <sz val="10"/>
      <name val="Candara"/>
      <family val="2"/>
    </font>
    <font>
      <b/>
      <sz val="10"/>
      <name val="Candara"/>
      <family val="2"/>
    </font>
    <font>
      <sz val="10"/>
      <color rgb="FF000000"/>
      <name val="Candara"/>
      <family val="2"/>
    </font>
    <font>
      <b/>
      <sz val="10"/>
      <color rgb="FF000000"/>
      <name val="Candara"/>
      <family val="2"/>
    </font>
    <font>
      <sz val="10"/>
      <color rgb="FF006100"/>
      <name val="Candara"/>
      <family val="2"/>
    </font>
    <font>
      <sz val="10"/>
      <color rgb="FF000000"/>
      <name val="Candara"/>
      <family val="2"/>
    </font>
    <font>
      <sz val="10"/>
      <color rgb="FF00B050"/>
      <name val="Candara"/>
      <family val="2"/>
    </font>
    <font>
      <sz val="10"/>
      <color rgb="FFFFFFFF"/>
      <name val="Candara"/>
      <family val="2"/>
    </font>
    <font>
      <sz val="10"/>
      <color theme="9" tint="-0.499984740745262"/>
      <name val="Candara"/>
      <family val="2"/>
    </font>
  </fonts>
  <fills count="22">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5"/>
      </patternFill>
    </fill>
    <fill>
      <patternFill patternType="solid">
        <fgColor theme="6"/>
      </patternFill>
    </fill>
    <fill>
      <patternFill patternType="solid">
        <fgColor theme="0"/>
        <bgColor indexed="64"/>
      </patternFill>
    </fill>
    <fill>
      <patternFill patternType="solid">
        <fgColor theme="2"/>
        <bgColor indexed="64"/>
      </patternFill>
    </fill>
    <fill>
      <patternFill patternType="solid">
        <fgColor rgb="FF002060"/>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FFFF"/>
        <bgColor indexed="64"/>
      </patternFill>
    </fill>
    <fill>
      <patternFill patternType="solid">
        <fgColor rgb="FFFFE699"/>
        <bgColor indexed="64"/>
      </patternFill>
    </fill>
    <fill>
      <patternFill patternType="solid">
        <fgColor rgb="FF1FF707"/>
        <bgColor indexed="64"/>
      </patternFill>
    </fill>
    <fill>
      <patternFill patternType="solid">
        <fgColor rgb="FF70AD47"/>
        <bgColor indexed="64"/>
      </patternFill>
    </fill>
    <fill>
      <patternFill patternType="solid">
        <fgColor rgb="FFFFFFFF"/>
        <bgColor rgb="FF000000"/>
      </patternFill>
    </fill>
    <fill>
      <patternFill patternType="solid">
        <fgColor rgb="FFC6EFCE"/>
        <bgColor rgb="FF000000"/>
      </patternFill>
    </fill>
    <fill>
      <patternFill patternType="solid">
        <fgColor rgb="FFFFEB9C"/>
        <bgColor rgb="FF000000"/>
      </patternFill>
    </fill>
    <fill>
      <patternFill patternType="solid">
        <fgColor rgb="FF002060"/>
        <bgColor rgb="FF000000"/>
      </patternFill>
    </fill>
    <fill>
      <patternFill patternType="solid">
        <fgColor rgb="FFE7E6E6"/>
        <bgColor rgb="FF000000"/>
      </patternFill>
    </fill>
    <fill>
      <patternFill patternType="solid">
        <fgColor rgb="FF92D050"/>
        <bgColor rgb="FF000000"/>
      </patternFill>
    </fill>
    <fill>
      <patternFill patternType="solid">
        <fgColor theme="8" tint="0.59999389629810485"/>
        <bgColor indexed="64"/>
      </patternFill>
    </fill>
  </fills>
  <borders count="22">
    <border>
      <left/>
      <right/>
      <top/>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7F7F7F"/>
      </left>
      <right style="medium">
        <color indexed="64"/>
      </right>
      <top style="thin">
        <color rgb="FF7F7F7F"/>
      </top>
      <bottom style="thin">
        <color rgb="FF7F7F7F"/>
      </bottom>
      <diagonal/>
    </border>
    <border>
      <left style="medium">
        <color indexed="64"/>
      </left>
      <right style="thin">
        <color indexed="64"/>
      </right>
      <top style="thin">
        <color indexed="64"/>
      </top>
      <bottom style="medium">
        <color indexed="64"/>
      </bottom>
      <diagonal/>
    </border>
    <border>
      <left style="thin">
        <color rgb="FF7F7F7F"/>
      </left>
      <right style="medium">
        <color indexed="64"/>
      </right>
      <top style="thin">
        <color rgb="FF7F7F7F"/>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thin">
        <color indexed="64"/>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3" fillId="2" borderId="0" applyNumberFormat="0" applyBorder="0" applyAlignment="0" applyProtection="0"/>
    <xf numFmtId="0" fontId="4" fillId="3" borderId="0" applyNumberFormat="0" applyBorder="0" applyAlignment="0" applyProtection="0"/>
    <xf numFmtId="0" fontId="2" fillId="4" borderId="0" applyNumberFormat="0" applyBorder="0" applyAlignment="0" applyProtection="0"/>
    <xf numFmtId="0" fontId="5" fillId="5" borderId="0" applyNumberFormat="0" applyBorder="0" applyAlignment="0" applyProtection="0"/>
  </cellStyleXfs>
  <cellXfs count="142">
    <xf numFmtId="0" fontId="0" fillId="0" borderId="0" xfId="0"/>
    <xf numFmtId="0" fontId="9" fillId="0" borderId="0" xfId="0" applyFont="1" applyAlignment="1">
      <alignment vertical="top"/>
    </xf>
    <xf numFmtId="0" fontId="8" fillId="6" borderId="0" xfId="0" applyFont="1" applyFill="1" applyAlignment="1">
      <alignment vertical="top"/>
    </xf>
    <xf numFmtId="0" fontId="9" fillId="6" borderId="0" xfId="0" applyFont="1" applyFill="1" applyAlignment="1">
      <alignment vertical="top" wrapText="1"/>
    </xf>
    <xf numFmtId="0" fontId="9" fillId="6" borderId="0" xfId="0" applyFont="1" applyFill="1" applyAlignment="1">
      <alignment vertical="top"/>
    </xf>
    <xf numFmtId="0" fontId="10" fillId="8" borderId="17" xfId="0" applyFont="1" applyFill="1" applyBorder="1" applyAlignment="1">
      <alignment vertical="top" wrapText="1"/>
    </xf>
    <xf numFmtId="0" fontId="10" fillId="8" borderId="18" xfId="0" applyFont="1" applyFill="1" applyBorder="1" applyAlignment="1">
      <alignment vertical="top" wrapText="1"/>
    </xf>
    <xf numFmtId="0" fontId="10" fillId="8" borderId="19" xfId="0" applyFont="1" applyFill="1" applyBorder="1" applyAlignment="1">
      <alignment vertical="top" wrapText="1"/>
    </xf>
    <xf numFmtId="0" fontId="12" fillId="6" borderId="17" xfId="0" applyFont="1" applyFill="1" applyBorder="1" applyAlignment="1">
      <alignment vertical="top" wrapText="1"/>
    </xf>
    <xf numFmtId="0" fontId="12" fillId="6" borderId="18" xfId="0" applyFont="1" applyFill="1" applyBorder="1" applyAlignment="1">
      <alignment vertical="top" wrapText="1"/>
    </xf>
    <xf numFmtId="0" fontId="12" fillId="6" borderId="19" xfId="0" applyFont="1" applyFill="1" applyBorder="1" applyAlignment="1">
      <alignment vertical="top" wrapText="1"/>
    </xf>
    <xf numFmtId="0" fontId="13" fillId="0" borderId="0" xfId="0" applyFont="1" applyAlignment="1">
      <alignment vertical="top"/>
    </xf>
    <xf numFmtId="0" fontId="11" fillId="0" borderId="0" xfId="0" applyFont="1" applyAlignment="1">
      <alignment vertical="top"/>
    </xf>
    <xf numFmtId="0" fontId="14" fillId="0" borderId="6" xfId="0" applyFont="1" applyBorder="1" applyAlignment="1">
      <alignment vertical="top" wrapText="1"/>
    </xf>
    <xf numFmtId="0" fontId="14" fillId="0" borderId="6" xfId="0" applyFont="1" applyBorder="1" applyAlignment="1">
      <alignment vertical="top"/>
    </xf>
    <xf numFmtId="0" fontId="15" fillId="8" borderId="1" xfId="4" applyFont="1" applyFill="1" applyBorder="1" applyAlignment="1">
      <alignment vertical="top"/>
    </xf>
    <xf numFmtId="0" fontId="11" fillId="0" borderId="6" xfId="0" applyFont="1" applyBorder="1" applyAlignment="1">
      <alignment horizontal="center" vertical="top"/>
    </xf>
    <xf numFmtId="0" fontId="16" fillId="2" borderId="6" xfId="1" applyFont="1" applyBorder="1" applyAlignment="1">
      <alignment horizontal="center" vertical="top"/>
    </xf>
    <xf numFmtId="0" fontId="11" fillId="0" borderId="0" xfId="0" applyFont="1" applyAlignment="1">
      <alignment horizontal="center" vertical="top"/>
    </xf>
    <xf numFmtId="0" fontId="16" fillId="0" borderId="6" xfId="1" applyFont="1" applyFill="1" applyBorder="1" applyAlignment="1">
      <alignment horizontal="center" vertical="top"/>
    </xf>
    <xf numFmtId="0" fontId="11" fillId="4" borderId="6" xfId="3" applyFont="1" applyBorder="1" applyAlignment="1">
      <alignment horizontal="center" vertical="top"/>
    </xf>
    <xf numFmtId="0" fontId="17" fillId="3" borderId="6" xfId="2" applyFont="1" applyBorder="1" applyAlignment="1">
      <alignment horizontal="center" vertical="top" wrapText="1"/>
    </xf>
    <xf numFmtId="0" fontId="17" fillId="3" borderId="6" xfId="2" applyFont="1" applyBorder="1" applyAlignment="1">
      <alignment horizontal="center" vertical="top"/>
    </xf>
    <xf numFmtId="0" fontId="9" fillId="0" borderId="0" xfId="0" applyFont="1" applyAlignment="1">
      <alignment horizontal="center" vertical="top"/>
    </xf>
    <xf numFmtId="0" fontId="11" fillId="0" borderId="6" xfId="0" applyFont="1" applyBorder="1" applyAlignment="1">
      <alignment vertical="top"/>
    </xf>
    <xf numFmtId="0" fontId="15" fillId="8" borderId="1" xfId="4" applyFont="1" applyFill="1" applyBorder="1" applyAlignment="1">
      <alignment horizontal="center" vertical="top"/>
    </xf>
    <xf numFmtId="0" fontId="17" fillId="0" borderId="6" xfId="2" applyFont="1" applyFill="1" applyBorder="1" applyAlignment="1">
      <alignment horizontal="center" vertical="top"/>
    </xf>
    <xf numFmtId="0" fontId="11" fillId="4" borderId="6" xfId="3" applyFont="1" applyBorder="1" applyAlignment="1">
      <alignment horizontal="center" vertical="top" wrapText="1"/>
    </xf>
    <xf numFmtId="0" fontId="11" fillId="0" borderId="6" xfId="3" applyFont="1" applyFill="1" applyBorder="1" applyAlignment="1">
      <alignment horizontal="center" vertical="top"/>
    </xf>
    <xf numFmtId="0" fontId="15" fillId="0" borderId="0" xfId="4" applyFont="1" applyFill="1" applyBorder="1" applyAlignment="1">
      <alignment horizontal="center" vertical="top"/>
    </xf>
    <xf numFmtId="0" fontId="15" fillId="8" borderId="0" xfId="4" applyFont="1" applyFill="1" applyBorder="1" applyAlignment="1">
      <alignment horizontal="center" vertical="top"/>
    </xf>
    <xf numFmtId="0" fontId="16" fillId="6" borderId="6" xfId="1" applyFont="1" applyFill="1" applyBorder="1" applyAlignment="1">
      <alignment horizontal="center" vertical="top"/>
    </xf>
    <xf numFmtId="0" fontId="17" fillId="0" borderId="6" xfId="2" applyFont="1" applyFill="1" applyBorder="1" applyAlignment="1">
      <alignment horizontal="center" vertical="top" wrapText="1"/>
    </xf>
    <xf numFmtId="0" fontId="15" fillId="8" borderId="6" xfId="4" applyFont="1" applyFill="1" applyBorder="1" applyAlignment="1">
      <alignment horizontal="center" vertical="top"/>
    </xf>
    <xf numFmtId="0" fontId="15" fillId="0" borderId="6" xfId="4" applyFont="1" applyFill="1" applyBorder="1" applyAlignment="1">
      <alignment horizontal="center" vertical="top"/>
    </xf>
    <xf numFmtId="0" fontId="11" fillId="6" borderId="6" xfId="3" applyFont="1" applyFill="1" applyBorder="1" applyAlignment="1">
      <alignment horizontal="center" vertical="top"/>
    </xf>
    <xf numFmtId="0" fontId="11" fillId="0" borderId="6" xfId="3" applyFont="1" applyFill="1" applyBorder="1" applyAlignment="1">
      <alignment horizontal="center" vertical="top" wrapText="1"/>
    </xf>
    <xf numFmtId="0" fontId="16" fillId="0" borderId="0" xfId="1" applyFont="1" applyFill="1" applyBorder="1" applyAlignment="1">
      <alignment horizontal="center" vertical="top"/>
    </xf>
    <xf numFmtId="0" fontId="19" fillId="7" borderId="6" xfId="0" applyFont="1" applyFill="1" applyBorder="1" applyAlignment="1">
      <alignment vertical="top" wrapText="1"/>
    </xf>
    <xf numFmtId="0" fontId="19" fillId="7" borderId="6" xfId="0" applyFont="1" applyFill="1" applyBorder="1" applyAlignment="1">
      <alignment vertical="top"/>
    </xf>
    <xf numFmtId="0" fontId="18" fillId="7" borderId="6" xfId="0" applyFont="1" applyFill="1" applyBorder="1" applyAlignment="1">
      <alignment vertical="top" wrapText="1"/>
    </xf>
    <xf numFmtId="0" fontId="18" fillId="7" borderId="6" xfId="0" applyFont="1" applyFill="1" applyBorder="1" applyAlignment="1">
      <alignment vertical="top"/>
    </xf>
    <xf numFmtId="0" fontId="11" fillId="0" borderId="10" xfId="0" applyFont="1" applyBorder="1" applyAlignment="1">
      <alignment vertical="top"/>
    </xf>
    <xf numFmtId="0" fontId="16" fillId="2" borderId="11" xfId="1" applyFont="1" applyBorder="1" applyAlignment="1">
      <alignment horizontal="center" vertical="top"/>
    </xf>
    <xf numFmtId="0" fontId="11" fillId="4" borderId="12" xfId="3" applyFont="1" applyBorder="1" applyAlignment="1">
      <alignment horizontal="center" vertical="top" wrapText="1"/>
    </xf>
    <xf numFmtId="0" fontId="17" fillId="3" borderId="11" xfId="2" applyFont="1" applyBorder="1" applyAlignment="1">
      <alignment horizontal="center" vertical="top" wrapText="1"/>
    </xf>
    <xf numFmtId="0" fontId="11" fillId="0" borderId="13" xfId="0" applyFont="1" applyBorder="1" applyAlignment="1">
      <alignment vertical="top"/>
    </xf>
    <xf numFmtId="0" fontId="11" fillId="0" borderId="5" xfId="0" applyFont="1" applyBorder="1" applyAlignment="1">
      <alignment horizontal="center" vertical="top"/>
    </xf>
    <xf numFmtId="0" fontId="11" fillId="0" borderId="16" xfId="0" applyFont="1" applyBorder="1" applyAlignment="1">
      <alignment horizontal="center" vertical="top"/>
    </xf>
    <xf numFmtId="0" fontId="9" fillId="0" borderId="6" xfId="0" applyFont="1" applyBorder="1" applyAlignment="1">
      <alignment vertical="top"/>
    </xf>
    <xf numFmtId="0" fontId="14" fillId="6" borderId="6" xfId="0" applyFont="1" applyFill="1" applyBorder="1" applyAlignment="1">
      <alignment vertical="top" wrapText="1"/>
    </xf>
    <xf numFmtId="0" fontId="9" fillId="0" borderId="2" xfId="0" applyFont="1" applyBorder="1" applyAlignment="1">
      <alignment vertical="top"/>
    </xf>
    <xf numFmtId="0" fontId="9" fillId="0" borderId="4" xfId="0" applyFont="1" applyBorder="1" applyAlignment="1">
      <alignment vertical="top"/>
    </xf>
    <xf numFmtId="0" fontId="9" fillId="0" borderId="15" xfId="0" applyFont="1" applyBorder="1" applyAlignment="1">
      <alignment vertical="top"/>
    </xf>
    <xf numFmtId="0" fontId="9" fillId="0" borderId="7" xfId="0" applyFont="1" applyBorder="1" applyAlignment="1">
      <alignment vertical="top"/>
    </xf>
    <xf numFmtId="0" fontId="9" fillId="6" borderId="20" xfId="0" applyFont="1" applyFill="1" applyBorder="1" applyAlignment="1">
      <alignment horizontal="center" vertical="top" textRotation="255"/>
    </xf>
    <xf numFmtId="0" fontId="15" fillId="8" borderId="14" xfId="4" applyFont="1" applyFill="1" applyBorder="1" applyAlignment="1">
      <alignment horizontal="center" vertical="top"/>
    </xf>
    <xf numFmtId="0" fontId="11" fillId="9" borderId="6" xfId="0" applyFont="1" applyFill="1" applyBorder="1" applyAlignment="1">
      <alignment horizontal="center" vertical="top"/>
    </xf>
    <xf numFmtId="0" fontId="14" fillId="10" borderId="6" xfId="0" applyFont="1" applyFill="1" applyBorder="1" applyAlignment="1">
      <alignment vertical="top" wrapText="1"/>
    </xf>
    <xf numFmtId="0" fontId="11" fillId="11" borderId="6" xfId="0" applyFont="1" applyFill="1" applyBorder="1" applyAlignment="1">
      <alignment vertical="top"/>
    </xf>
    <xf numFmtId="0" fontId="11" fillId="11" borderId="6" xfId="0" applyFont="1" applyFill="1" applyBorder="1" applyAlignment="1">
      <alignment horizontal="center" vertical="top"/>
    </xf>
    <xf numFmtId="0" fontId="17" fillId="11" borderId="6" xfId="2" applyFont="1" applyFill="1" applyBorder="1" applyAlignment="1">
      <alignment horizontal="center" vertical="top"/>
    </xf>
    <xf numFmtId="0" fontId="17" fillId="11" borderId="6" xfId="2" applyFont="1" applyFill="1" applyBorder="1" applyAlignment="1">
      <alignment horizontal="center" vertical="top" wrapText="1"/>
    </xf>
    <xf numFmtId="0" fontId="11" fillId="11" borderId="5" xfId="0" applyFont="1" applyFill="1" applyBorder="1" applyAlignment="1">
      <alignment horizontal="center" vertical="top"/>
    </xf>
    <xf numFmtId="0" fontId="9" fillId="11" borderId="0" xfId="0" applyFont="1" applyFill="1" applyAlignment="1">
      <alignment horizontal="center" vertical="top"/>
    </xf>
    <xf numFmtId="0" fontId="9" fillId="11" borderId="0" xfId="0" applyFont="1" applyFill="1" applyAlignment="1">
      <alignment vertical="top"/>
    </xf>
    <xf numFmtId="0" fontId="16" fillId="11" borderId="6" xfId="1" applyFont="1" applyFill="1" applyBorder="1" applyAlignment="1">
      <alignment horizontal="center" vertical="top"/>
    </xf>
    <xf numFmtId="0" fontId="11" fillId="0" borderId="5" xfId="0" applyFont="1" applyBorder="1" applyAlignment="1">
      <alignment horizontal="center" vertical="top" wrapText="1"/>
    </xf>
    <xf numFmtId="0" fontId="11" fillId="11" borderId="6" xfId="3" applyFont="1" applyFill="1" applyBorder="1" applyAlignment="1">
      <alignment horizontal="center" vertical="top"/>
    </xf>
    <xf numFmtId="0" fontId="11" fillId="12" borderId="6" xfId="0" applyFont="1" applyFill="1" applyBorder="1" applyAlignment="1">
      <alignment horizontal="center" vertical="top"/>
    </xf>
    <xf numFmtId="0" fontId="17" fillId="0" borderId="0" xfId="2" applyFont="1" applyFill="1" applyBorder="1" applyAlignment="1">
      <alignment horizontal="center" vertical="top" wrapText="1"/>
    </xf>
    <xf numFmtId="0" fontId="20" fillId="0" borderId="5" xfId="0" applyFont="1" applyBorder="1" applyAlignment="1">
      <alignment horizontal="center" vertical="top" wrapText="1"/>
    </xf>
    <xf numFmtId="0" fontId="20" fillId="4" borderId="6" xfId="3" applyFont="1" applyBorder="1" applyAlignment="1">
      <alignment horizontal="center" vertical="top" wrapText="1"/>
    </xf>
    <xf numFmtId="0" fontId="22" fillId="3" borderId="6" xfId="2" applyFont="1" applyBorder="1" applyAlignment="1">
      <alignment horizontal="center" vertical="top" wrapText="1"/>
    </xf>
    <xf numFmtId="0" fontId="20" fillId="0" borderId="5" xfId="0" applyFont="1" applyBorder="1" applyAlignment="1">
      <alignment horizontal="center" vertical="top"/>
    </xf>
    <xf numFmtId="0" fontId="20" fillId="0" borderId="10" xfId="0" applyFont="1" applyBorder="1" applyAlignment="1">
      <alignment vertical="top"/>
    </xf>
    <xf numFmtId="0" fontId="23" fillId="0" borderId="5" xfId="0" applyFont="1" applyBorder="1" applyAlignment="1">
      <alignment horizontal="left" vertical="top"/>
    </xf>
    <xf numFmtId="0" fontId="20" fillId="4" borderId="6" xfId="3" applyFont="1" applyBorder="1" applyAlignment="1">
      <alignment horizontal="center" vertical="top"/>
    </xf>
    <xf numFmtId="0" fontId="24" fillId="13" borderId="6" xfId="2" applyFont="1" applyFill="1" applyBorder="1" applyAlignment="1">
      <alignment horizontal="center" vertical="top"/>
    </xf>
    <xf numFmtId="0" fontId="17" fillId="14" borderId="6" xfId="2" applyFont="1" applyFill="1" applyBorder="1" applyAlignment="1">
      <alignment horizontal="center" vertical="top"/>
    </xf>
    <xf numFmtId="0" fontId="17" fillId="17" borderId="6" xfId="0" applyFont="1" applyFill="1" applyBorder="1" applyAlignment="1">
      <alignment horizontal="center" vertical="center" wrapText="1"/>
    </xf>
    <xf numFmtId="0" fontId="16" fillId="16" borderId="6"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18" fillId="19" borderId="16" xfId="0" applyFont="1" applyFill="1" applyBorder="1" applyAlignment="1">
      <alignment wrapText="1"/>
    </xf>
    <xf numFmtId="0" fontId="17" fillId="0" borderId="16" xfId="0" applyFont="1" applyFill="1" applyBorder="1" applyAlignment="1">
      <alignment horizontal="center" vertical="center" wrapText="1"/>
    </xf>
    <xf numFmtId="0" fontId="23" fillId="15" borderId="16"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19" fillId="7" borderId="6" xfId="0" applyFont="1" applyFill="1" applyBorder="1" applyAlignment="1">
      <alignment horizontal="right" vertical="top"/>
    </xf>
    <xf numFmtId="0" fontId="19" fillId="19" borderId="16" xfId="0" applyFont="1" applyFill="1" applyBorder="1" applyAlignment="1">
      <alignment horizontal="right" vertical="center" wrapText="1"/>
    </xf>
    <xf numFmtId="0" fontId="18" fillId="7" borderId="6" xfId="0" applyFont="1" applyFill="1" applyBorder="1" applyAlignment="1">
      <alignment horizontal="right" vertical="top"/>
    </xf>
    <xf numFmtId="0" fontId="18" fillId="19" borderId="16" xfId="0" applyFont="1" applyFill="1" applyBorder="1" applyAlignment="1">
      <alignment horizontal="right" vertical="center" wrapText="1"/>
    </xf>
    <xf numFmtId="0" fontId="16" fillId="0" borderId="16" xfId="0" applyFont="1" applyFill="1" applyBorder="1" applyAlignment="1">
      <alignment horizontal="center" vertical="center" wrapText="1"/>
    </xf>
    <xf numFmtId="0" fontId="25" fillId="18" borderId="16"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16" fillId="16" borderId="16" xfId="0" applyFont="1" applyFill="1" applyBorder="1" applyAlignment="1">
      <alignment horizontal="center" vertical="center" wrapText="1"/>
    </xf>
    <xf numFmtId="0" fontId="23" fillId="20" borderId="5" xfId="0" applyFont="1" applyFill="1" applyBorder="1" applyAlignment="1">
      <alignment horizontal="left" vertical="top" wrapText="1"/>
    </xf>
    <xf numFmtId="0" fontId="26" fillId="0" borderId="6" xfId="0" applyFont="1" applyBorder="1" applyAlignment="1">
      <alignment horizontal="center" vertical="top" wrapText="1"/>
    </xf>
    <xf numFmtId="0" fontId="26" fillId="0" borderId="6" xfId="2" applyFont="1" applyFill="1" applyBorder="1" applyAlignment="1">
      <alignment horizontal="center" vertical="top" wrapText="1"/>
    </xf>
    <xf numFmtId="0" fontId="26" fillId="0" borderId="6" xfId="3" applyFont="1" applyFill="1" applyBorder="1" applyAlignment="1">
      <alignment horizontal="center" vertical="top" wrapText="1"/>
    </xf>
    <xf numFmtId="0" fontId="26" fillId="0" borderId="6" xfId="0" applyFont="1" applyFill="1" applyBorder="1" applyAlignment="1">
      <alignment horizontal="left" vertical="top" wrapText="1"/>
    </xf>
    <xf numFmtId="0" fontId="26" fillId="0" borderId="6" xfId="4" applyFont="1" applyFill="1" applyBorder="1" applyAlignment="1">
      <alignment horizontal="center" vertical="top" wrapText="1"/>
    </xf>
    <xf numFmtId="0" fontId="26" fillId="0" borderId="6" xfId="0" applyFont="1" applyBorder="1" applyAlignment="1">
      <alignment vertical="top"/>
    </xf>
    <xf numFmtId="0" fontId="26" fillId="0" borderId="6" xfId="0" applyFont="1" applyBorder="1" applyAlignment="1">
      <alignment horizontal="center" vertical="top"/>
    </xf>
    <xf numFmtId="0" fontId="26" fillId="0" borderId="6" xfId="1" applyFont="1" applyFill="1" applyBorder="1" applyAlignment="1">
      <alignment horizontal="center" vertical="top" wrapText="1"/>
    </xf>
    <xf numFmtId="0" fontId="26" fillId="0" borderId="6" xfId="3" applyFont="1" applyFill="1" applyBorder="1" applyAlignment="1">
      <alignment horizontal="center" vertical="top"/>
    </xf>
    <xf numFmtId="0" fontId="26" fillId="0" borderId="6" xfId="1" applyFont="1" applyFill="1" applyBorder="1" applyAlignment="1">
      <alignment horizontal="center" vertical="top"/>
    </xf>
    <xf numFmtId="0" fontId="26" fillId="0" borderId="16" xfId="0" applyFont="1" applyFill="1" applyBorder="1" applyAlignment="1">
      <alignment horizontal="center" vertical="top" wrapText="1"/>
    </xf>
    <xf numFmtId="0" fontId="11" fillId="0" borderId="0" xfId="0" applyFont="1" applyAlignment="1">
      <alignment horizontal="left" vertical="top"/>
    </xf>
    <xf numFmtId="0" fontId="13" fillId="6" borderId="7" xfId="0" applyFont="1" applyFill="1" applyBorder="1" applyAlignment="1">
      <alignment vertical="top" textRotation="255" wrapText="1"/>
    </xf>
    <xf numFmtId="0" fontId="13" fillId="6" borderId="0" xfId="0" applyFont="1" applyFill="1" applyBorder="1" applyAlignment="1">
      <alignment vertical="top" textRotation="255" wrapText="1"/>
    </xf>
    <xf numFmtId="0" fontId="9" fillId="6" borderId="6" xfId="0" applyFont="1" applyFill="1" applyBorder="1" applyAlignment="1">
      <alignment vertical="top" wrapText="1"/>
    </xf>
    <xf numFmtId="0" fontId="9" fillId="6" borderId="6" xfId="0" applyFont="1" applyFill="1" applyBorder="1" applyAlignment="1">
      <alignment vertical="top"/>
    </xf>
    <xf numFmtId="0" fontId="8" fillId="0" borderId="0" xfId="0" applyFont="1" applyAlignment="1">
      <alignment vertical="top"/>
    </xf>
    <xf numFmtId="0" fontId="9" fillId="6" borderId="21" xfId="0" applyFont="1" applyFill="1" applyBorder="1" applyAlignment="1">
      <alignment horizontal="center" vertical="top" textRotation="255"/>
    </xf>
    <xf numFmtId="0" fontId="14" fillId="11" borderId="6" xfId="0" applyFont="1" applyFill="1" applyBorder="1" applyAlignment="1">
      <alignment vertical="top"/>
    </xf>
    <xf numFmtId="0" fontId="14" fillId="6" borderId="6" xfId="0" applyFont="1" applyFill="1" applyBorder="1" applyAlignment="1">
      <alignment vertical="top"/>
    </xf>
    <xf numFmtId="0" fontId="21" fillId="6" borderId="6" xfId="0" applyFont="1" applyFill="1" applyBorder="1" applyAlignment="1">
      <alignment vertical="top"/>
    </xf>
    <xf numFmtId="0" fontId="11" fillId="0" borderId="5" xfId="0" applyFont="1" applyBorder="1" applyAlignment="1">
      <alignment horizontal="left" vertical="top" wrapText="1"/>
    </xf>
    <xf numFmtId="0" fontId="21" fillId="20" borderId="6" xfId="0" applyFont="1" applyFill="1" applyBorder="1" applyAlignment="1">
      <alignment horizontal="center" vertical="top" wrapText="1"/>
    </xf>
    <xf numFmtId="14" fontId="11" fillId="0" borderId="0" xfId="0" applyNumberFormat="1" applyFont="1" applyAlignment="1">
      <alignment horizontal="left" vertical="top"/>
    </xf>
    <xf numFmtId="0" fontId="21" fillId="10" borderId="6" xfId="0" applyFont="1" applyFill="1" applyBorder="1" applyAlignment="1">
      <alignment horizontal="center" vertical="top" wrapText="1"/>
    </xf>
    <xf numFmtId="0" fontId="11" fillId="21" borderId="6" xfId="0" applyFont="1" applyFill="1" applyBorder="1" applyAlignment="1">
      <alignment horizontal="center" vertical="top"/>
    </xf>
    <xf numFmtId="0" fontId="16" fillId="0" borderId="16" xfId="1" applyFont="1" applyFill="1" applyBorder="1" applyAlignment="1">
      <alignment horizontal="center" vertical="top"/>
    </xf>
    <xf numFmtId="0" fontId="13" fillId="0" borderId="7" xfId="0" applyFont="1" applyFill="1" applyBorder="1" applyAlignment="1">
      <alignment vertical="top" textRotation="255" wrapText="1"/>
    </xf>
    <xf numFmtId="0" fontId="13" fillId="0" borderId="0" xfId="0" applyFont="1" applyFill="1" applyBorder="1" applyAlignment="1">
      <alignment vertical="top" textRotation="255" wrapText="1"/>
    </xf>
    <xf numFmtId="0" fontId="14" fillId="0" borderId="6" xfId="0" applyFont="1" applyFill="1" applyBorder="1" applyAlignment="1">
      <alignment vertical="top" wrapText="1"/>
    </xf>
    <xf numFmtId="0" fontId="11" fillId="0" borderId="6" xfId="0" applyFont="1" applyFill="1" applyBorder="1" applyAlignment="1">
      <alignment vertical="top"/>
    </xf>
    <xf numFmtId="0" fontId="11" fillId="0" borderId="6" xfId="0" applyFont="1" applyFill="1" applyBorder="1" applyAlignment="1">
      <alignment horizontal="center" vertical="top"/>
    </xf>
    <xf numFmtId="0" fontId="11" fillId="0" borderId="0" xfId="0" applyFont="1" applyFill="1" applyBorder="1" applyAlignment="1">
      <alignment horizontal="center" vertical="top"/>
    </xf>
    <xf numFmtId="0" fontId="9" fillId="0" borderId="0" xfId="0" applyFont="1" applyFill="1" applyAlignment="1">
      <alignment horizontal="center" vertical="top"/>
    </xf>
    <xf numFmtId="0" fontId="9" fillId="0" borderId="0" xfId="0" applyFont="1" applyFill="1" applyAlignment="1">
      <alignment vertical="top"/>
    </xf>
    <xf numFmtId="0" fontId="16" fillId="9" borderId="6" xfId="1" applyFont="1" applyFill="1" applyBorder="1" applyAlignment="1">
      <alignment horizontal="center" vertical="top"/>
    </xf>
    <xf numFmtId="0" fontId="1" fillId="0" borderId="0" xfId="0" applyFont="1" applyAlignment="1">
      <alignment vertical="top"/>
    </xf>
    <xf numFmtId="0" fontId="13" fillId="0" borderId="2" xfId="0" applyFont="1" applyBorder="1" applyAlignment="1">
      <alignment horizontal="center" vertical="top"/>
    </xf>
    <xf numFmtId="0" fontId="13" fillId="0" borderId="3" xfId="0" applyFont="1" applyBorder="1" applyAlignment="1">
      <alignment horizontal="center" vertical="top"/>
    </xf>
    <xf numFmtId="0" fontId="13" fillId="0" borderId="4" xfId="0" applyFont="1" applyBorder="1" applyAlignment="1">
      <alignment horizontal="center" vertical="top"/>
    </xf>
    <xf numFmtId="0" fontId="14" fillId="0" borderId="8" xfId="0" applyFont="1" applyBorder="1" applyAlignment="1">
      <alignment horizontal="center" vertical="top"/>
    </xf>
    <xf numFmtId="0" fontId="14" fillId="0" borderId="9" xfId="0" applyFont="1" applyBorder="1" applyAlignment="1">
      <alignment horizontal="center" vertical="top"/>
    </xf>
    <xf numFmtId="0" fontId="13" fillId="6" borderId="7" xfId="0" applyFont="1" applyFill="1" applyBorder="1" applyAlignment="1">
      <alignment vertical="top" textRotation="255" wrapText="1"/>
    </xf>
    <xf numFmtId="0" fontId="13" fillId="6" borderId="0" xfId="0" applyFont="1" applyFill="1" applyBorder="1" applyAlignment="1">
      <alignment vertical="top" textRotation="255" wrapText="1"/>
    </xf>
    <xf numFmtId="0" fontId="13" fillId="6" borderId="15" xfId="0" applyFont="1" applyFill="1" applyBorder="1" applyAlignment="1">
      <alignment vertical="top" textRotation="255" wrapText="1"/>
    </xf>
  </cellXfs>
  <cellStyles count="5">
    <cellStyle name="40% - Accent1" xfId="3" builtinId="31"/>
    <cellStyle name="Accent3" xfId="4" builtinId="37"/>
    <cellStyle name="Good" xfId="1" builtinId="26"/>
    <cellStyle name="Neutral" xfId="2" builtinId="28"/>
    <cellStyle name="Normal" xfId="0" builtinId="0"/>
  </cellStyles>
  <dxfs count="48">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s>
  <tableStyles count="0" defaultTableStyle="TableStyleMedium2" defaultPivotStyle="PivotStyleLight16"/>
  <colors>
    <mruColors>
      <color rgb="FF1FF7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1</xdr:row>
      <xdr:rowOff>38100</xdr:rowOff>
    </xdr:to>
    <xdr:pic>
      <xdr:nvPicPr>
        <xdr:cNvPr id="3" name="Picture 2">
          <a:extLst>
            <a:ext uri="{FF2B5EF4-FFF2-40B4-BE49-F238E27FC236}">
              <a16:creationId xmlns:a16="http://schemas.microsoft.com/office/drawing/2014/main" id="{FE9CA9FD-4543-4402-B69E-1F815FF08A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571750" cy="1076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112796</xdr:colOff>
      <xdr:row>0</xdr:row>
      <xdr:rowOff>75198</xdr:rowOff>
    </xdr:from>
    <xdr:to>
      <xdr:col>2</xdr:col>
      <xdr:colOff>2640699</xdr:colOff>
      <xdr:row>0</xdr:row>
      <xdr:rowOff>1440705</xdr:rowOff>
    </xdr:to>
    <xdr:pic>
      <xdr:nvPicPr>
        <xdr:cNvPr id="7" name="Picture 6">
          <a:extLst>
            <a:ext uri="{FF2B5EF4-FFF2-40B4-BE49-F238E27FC236}">
              <a16:creationId xmlns:a16="http://schemas.microsoft.com/office/drawing/2014/main" id="{2E91E9A5-994B-4D1A-A46E-5FE84166A2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796" y="75198"/>
          <a:ext cx="3944120" cy="136550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Guest User" id="{72C7CA44-B0B7-4BF2-BDAD-28AB23D4D881}" userId="S::urn:spo:anon#9a3f4685bb8735f299de2987e7c415da60a4b8f40e64bfddce3cdd4665096dd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E22" dT="2021-06-01T07:13:54.62" personId="{72C7CA44-B0B7-4BF2-BDAD-28AB23D4D881}" id="{99701E1E-2C67-4955-B239-43C20207EAE1}">
    <text>via Nordea</text>
  </threadedComment>
  <threadedComment ref="G45" dT="2021-05-25T10:11:19.38" personId="{72C7CA44-B0B7-4BF2-BDAD-28AB23D4D881}" id="{1B50E72A-54A3-4B0B-B571-65CF8FEF123E}">
    <text>Operator: Citibank Europe plc</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5"/>
  <sheetViews>
    <sheetView workbookViewId="0">
      <selection activeCell="E2" sqref="E2"/>
    </sheetView>
  </sheetViews>
  <sheetFormatPr defaultColWidth="9.28515625" defaultRowHeight="15" x14ac:dyDescent="0.25"/>
  <cols>
    <col min="1" max="1" width="14.7109375" style="3" customWidth="1"/>
    <col min="2" max="2" width="23.7109375" style="3" customWidth="1"/>
    <col min="3" max="3" width="43.5703125" style="3" bestFit="1" customWidth="1"/>
    <col min="4" max="4" width="16.140625" style="3" customWidth="1"/>
    <col min="5" max="16384" width="9.28515625" style="3"/>
  </cols>
  <sheetData>
    <row r="1" spans="1:4" ht="81.75" customHeight="1" x14ac:dyDescent="0.25"/>
    <row r="3" spans="1:4" ht="26.25" x14ac:dyDescent="0.25">
      <c r="A3" s="2" t="s">
        <v>0</v>
      </c>
    </row>
    <row r="5" spans="1:4" x14ac:dyDescent="0.25">
      <c r="A5" s="5" t="s">
        <v>1</v>
      </c>
      <c r="B5" s="6" t="s">
        <v>2</v>
      </c>
      <c r="C5" s="7" t="s">
        <v>3</v>
      </c>
      <c r="D5" s="7"/>
    </row>
    <row r="6" spans="1:4" x14ac:dyDescent="0.25">
      <c r="A6" s="8" t="s">
        <v>4</v>
      </c>
      <c r="B6" s="9" t="s">
        <v>5</v>
      </c>
      <c r="C6" s="10" t="s">
        <v>6</v>
      </c>
      <c r="D6" s="111"/>
    </row>
    <row r="7" spans="1:4" x14ac:dyDescent="0.25">
      <c r="A7" s="8" t="s">
        <v>7</v>
      </c>
      <c r="B7" s="9" t="s">
        <v>8</v>
      </c>
      <c r="C7" s="10" t="s">
        <v>9</v>
      </c>
      <c r="D7" s="111"/>
    </row>
    <row r="8" spans="1:4" x14ac:dyDescent="0.25">
      <c r="A8" s="8" t="s">
        <v>7</v>
      </c>
      <c r="B8" s="9" t="s">
        <v>10</v>
      </c>
      <c r="C8" s="10" t="s">
        <v>11</v>
      </c>
      <c r="D8" s="111"/>
    </row>
    <row r="9" spans="1:4" x14ac:dyDescent="0.25">
      <c r="A9" s="8" t="s">
        <v>12</v>
      </c>
      <c r="B9" s="9" t="s">
        <v>13</v>
      </c>
      <c r="C9" s="10" t="s">
        <v>14</v>
      </c>
      <c r="D9" s="111"/>
    </row>
    <row r="10" spans="1:4" x14ac:dyDescent="0.25">
      <c r="A10" s="8" t="s">
        <v>12</v>
      </c>
      <c r="B10" s="9" t="s">
        <v>15</v>
      </c>
      <c r="C10" s="10" t="s">
        <v>16</v>
      </c>
      <c r="D10" s="111"/>
    </row>
    <row r="11" spans="1:4" x14ac:dyDescent="0.25">
      <c r="A11" s="8" t="s">
        <v>17</v>
      </c>
      <c r="B11" s="9" t="s">
        <v>18</v>
      </c>
      <c r="C11" s="10" t="s">
        <v>19</v>
      </c>
      <c r="D11" s="111"/>
    </row>
    <row r="12" spans="1:4" x14ac:dyDescent="0.25">
      <c r="A12" s="8" t="s">
        <v>20</v>
      </c>
      <c r="B12" s="9" t="s">
        <v>21</v>
      </c>
      <c r="C12" s="10" t="s">
        <v>22</v>
      </c>
      <c r="D12" s="111"/>
    </row>
    <row r="13" spans="1:4" x14ac:dyDescent="0.25">
      <c r="A13" s="8" t="s">
        <v>23</v>
      </c>
      <c r="B13" s="9" t="s">
        <v>24</v>
      </c>
      <c r="C13" s="10" t="s">
        <v>25</v>
      </c>
      <c r="D13" s="112"/>
    </row>
    <row r="14" spans="1:4" x14ac:dyDescent="0.25">
      <c r="A14" s="8" t="s">
        <v>26</v>
      </c>
      <c r="B14" s="9" t="s">
        <v>27</v>
      </c>
      <c r="C14" s="10" t="s">
        <v>28</v>
      </c>
      <c r="D14" s="112"/>
    </row>
    <row r="15" spans="1:4" x14ac:dyDescent="0.25">
      <c r="A15" s="8" t="s">
        <v>29</v>
      </c>
      <c r="B15" s="9" t="s">
        <v>30</v>
      </c>
      <c r="C15" s="10" t="s">
        <v>31</v>
      </c>
      <c r="D15" s="112"/>
    </row>
    <row r="16" spans="1:4" x14ac:dyDescent="0.25">
      <c r="A16" s="8" t="s">
        <v>32</v>
      </c>
      <c r="B16" s="9" t="s">
        <v>33</v>
      </c>
      <c r="C16" s="10" t="s">
        <v>34</v>
      </c>
      <c r="D16" s="111"/>
    </row>
    <row r="17" spans="1:4" x14ac:dyDescent="0.25">
      <c r="A17" s="8" t="s">
        <v>35</v>
      </c>
      <c r="B17" s="9" t="s">
        <v>36</v>
      </c>
      <c r="C17" s="10" t="s">
        <v>36</v>
      </c>
      <c r="D17" s="112"/>
    </row>
    <row r="18" spans="1:4" x14ac:dyDescent="0.25">
      <c r="A18" s="8" t="s">
        <v>37</v>
      </c>
      <c r="B18" s="9" t="s">
        <v>38</v>
      </c>
      <c r="C18" s="10" t="s">
        <v>39</v>
      </c>
      <c r="D18" s="112"/>
    </row>
    <row r="19" spans="1:4" x14ac:dyDescent="0.25">
      <c r="A19" s="8" t="s">
        <v>40</v>
      </c>
      <c r="B19" s="9" t="s">
        <v>41</v>
      </c>
      <c r="C19" s="10" t="s">
        <v>42</v>
      </c>
      <c r="D19" s="111"/>
    </row>
    <row r="20" spans="1:4" x14ac:dyDescent="0.25">
      <c r="A20" s="8" t="s">
        <v>40</v>
      </c>
      <c r="B20" s="9" t="s">
        <v>43</v>
      </c>
      <c r="C20" s="10" t="s">
        <v>43</v>
      </c>
      <c r="D20" s="111"/>
    </row>
    <row r="21" spans="1:4" x14ac:dyDescent="0.25">
      <c r="A21" s="8" t="s">
        <v>44</v>
      </c>
      <c r="B21" s="9" t="s">
        <v>45</v>
      </c>
      <c r="C21" s="10" t="s">
        <v>46</v>
      </c>
      <c r="D21" s="112"/>
    </row>
    <row r="22" spans="1:4" x14ac:dyDescent="0.25">
      <c r="A22" s="8" t="s">
        <v>47</v>
      </c>
      <c r="B22" s="9" t="s">
        <v>48</v>
      </c>
      <c r="C22" s="10" t="s">
        <v>49</v>
      </c>
      <c r="D22" s="111"/>
    </row>
    <row r="23" spans="1:4" x14ac:dyDescent="0.25">
      <c r="A23" s="8" t="s">
        <v>50</v>
      </c>
      <c r="B23" s="9" t="s">
        <v>51</v>
      </c>
      <c r="C23" s="10" t="s">
        <v>52</v>
      </c>
      <c r="D23" s="111"/>
    </row>
    <row r="24" spans="1:4" x14ac:dyDescent="0.25">
      <c r="A24" s="8" t="s">
        <v>53</v>
      </c>
      <c r="B24" s="9" t="s">
        <v>54</v>
      </c>
      <c r="C24" s="10" t="s">
        <v>55</v>
      </c>
      <c r="D24" s="111"/>
    </row>
    <row r="25" spans="1:4" ht="25.5" x14ac:dyDescent="0.25">
      <c r="A25" s="8" t="s">
        <v>56</v>
      </c>
      <c r="B25" s="9" t="s">
        <v>57</v>
      </c>
      <c r="C25" s="10" t="s">
        <v>58</v>
      </c>
      <c r="D25" s="10" t="s">
        <v>180</v>
      </c>
    </row>
    <row r="26" spans="1:4" x14ac:dyDescent="0.25">
      <c r="A26" s="8" t="s">
        <v>56</v>
      </c>
      <c r="B26" s="9" t="s">
        <v>59</v>
      </c>
      <c r="C26" s="10" t="s">
        <v>60</v>
      </c>
      <c r="D26" s="111"/>
    </row>
    <row r="27" spans="1:4" x14ac:dyDescent="0.25">
      <c r="A27" s="8" t="s">
        <v>61</v>
      </c>
      <c r="B27" s="9" t="s">
        <v>62</v>
      </c>
      <c r="C27" s="10" t="s">
        <v>63</v>
      </c>
      <c r="D27" s="112"/>
    </row>
    <row r="28" spans="1:4" x14ac:dyDescent="0.25">
      <c r="A28" s="8" t="s">
        <v>61</v>
      </c>
      <c r="B28" s="9" t="s">
        <v>64</v>
      </c>
      <c r="C28" s="10" t="s">
        <v>65</v>
      </c>
      <c r="D28" s="112"/>
    </row>
    <row r="29" spans="1:4" x14ac:dyDescent="0.25">
      <c r="A29" s="8" t="s">
        <v>66</v>
      </c>
      <c r="B29" s="9" t="s">
        <v>67</v>
      </c>
      <c r="C29" s="10" t="s">
        <v>68</v>
      </c>
      <c r="D29" s="112"/>
    </row>
    <row r="30" spans="1:4" x14ac:dyDescent="0.25">
      <c r="A30" s="8" t="s">
        <v>69</v>
      </c>
      <c r="B30" s="9" t="s">
        <v>70</v>
      </c>
      <c r="C30" s="10" t="s">
        <v>70</v>
      </c>
      <c r="D30" s="112"/>
    </row>
    <row r="31" spans="1:4" x14ac:dyDescent="0.25">
      <c r="A31" s="8" t="s">
        <v>71</v>
      </c>
      <c r="B31" s="9" t="s">
        <v>72</v>
      </c>
      <c r="C31" s="10" t="s">
        <v>73</v>
      </c>
      <c r="D31" s="112"/>
    </row>
    <row r="32" spans="1:4" x14ac:dyDescent="0.25">
      <c r="A32" s="8" t="s">
        <v>74</v>
      </c>
      <c r="B32" s="9" t="s">
        <v>75</v>
      </c>
      <c r="C32" s="10" t="s">
        <v>76</v>
      </c>
      <c r="D32" s="112"/>
    </row>
    <row r="33" spans="1:4" x14ac:dyDescent="0.25">
      <c r="A33" s="8" t="s">
        <v>77</v>
      </c>
      <c r="B33" s="9" t="s">
        <v>78</v>
      </c>
      <c r="C33" s="10" t="s">
        <v>79</v>
      </c>
      <c r="D33" s="112"/>
    </row>
    <row r="34" spans="1:4" x14ac:dyDescent="0.25">
      <c r="A34" s="8" t="s">
        <v>80</v>
      </c>
      <c r="B34" s="9" t="s">
        <v>81</v>
      </c>
      <c r="C34" s="10" t="s">
        <v>82</v>
      </c>
      <c r="D34" s="112"/>
    </row>
    <row r="35" spans="1:4" x14ac:dyDescent="0.25">
      <c r="A35" s="8" t="s">
        <v>83</v>
      </c>
      <c r="B35" s="9" t="s">
        <v>84</v>
      </c>
      <c r="C35" s="10" t="s">
        <v>85</v>
      </c>
      <c r="D35" s="112"/>
    </row>
    <row r="36" spans="1:4" x14ac:dyDescent="0.25">
      <c r="A36" s="8" t="s">
        <v>86</v>
      </c>
      <c r="B36" s="9" t="s">
        <v>87</v>
      </c>
      <c r="C36" s="10" t="s">
        <v>87</v>
      </c>
      <c r="D36" s="111"/>
    </row>
    <row r="37" spans="1:4" x14ac:dyDescent="0.25">
      <c r="A37" s="8" t="s">
        <v>88</v>
      </c>
      <c r="B37" s="9" t="s">
        <v>89</v>
      </c>
      <c r="C37" s="10" t="s">
        <v>90</v>
      </c>
      <c r="D37" s="112"/>
    </row>
    <row r="38" spans="1:4" x14ac:dyDescent="0.25">
      <c r="A38" s="8" t="s">
        <v>91</v>
      </c>
      <c r="B38" s="9" t="s">
        <v>92</v>
      </c>
      <c r="C38" s="10" t="s">
        <v>93</v>
      </c>
      <c r="D38" s="112"/>
    </row>
    <row r="39" spans="1:4" x14ac:dyDescent="0.25">
      <c r="A39" s="8" t="s">
        <v>94</v>
      </c>
      <c r="B39" s="9" t="s">
        <v>95</v>
      </c>
      <c r="C39" s="10" t="s">
        <v>96</v>
      </c>
      <c r="D39" s="112"/>
    </row>
    <row r="40" spans="1:4" x14ac:dyDescent="0.25">
      <c r="A40" s="8" t="s">
        <v>97</v>
      </c>
      <c r="B40" s="9" t="s">
        <v>98</v>
      </c>
      <c r="C40" s="10" t="s">
        <v>99</v>
      </c>
      <c r="D40" s="112"/>
    </row>
    <row r="41" spans="1:4" x14ac:dyDescent="0.25">
      <c r="A41" s="8" t="s">
        <v>100</v>
      </c>
      <c r="B41" s="9" t="s">
        <v>101</v>
      </c>
      <c r="C41" s="10" t="s">
        <v>102</v>
      </c>
      <c r="D41" s="112"/>
    </row>
    <row r="42" spans="1:4" x14ac:dyDescent="0.25">
      <c r="A42" s="8" t="s">
        <v>103</v>
      </c>
      <c r="B42" s="9" t="s">
        <v>104</v>
      </c>
      <c r="C42" s="10" t="s">
        <v>105</v>
      </c>
      <c r="D42" s="112"/>
    </row>
    <row r="43" spans="1:4" x14ac:dyDescent="0.25">
      <c r="A43" s="8" t="s">
        <v>106</v>
      </c>
      <c r="B43" s="9" t="s">
        <v>107</v>
      </c>
      <c r="C43" s="10" t="s">
        <v>108</v>
      </c>
      <c r="D43" s="112"/>
    </row>
    <row r="44" spans="1:4" x14ac:dyDescent="0.25">
      <c r="A44" s="8" t="s">
        <v>109</v>
      </c>
      <c r="B44" s="9" t="s">
        <v>110</v>
      </c>
      <c r="C44" s="10" t="s">
        <v>111</v>
      </c>
      <c r="D44" s="112"/>
    </row>
    <row r="45" spans="1:4" x14ac:dyDescent="0.25">
      <c r="A45" s="8" t="s">
        <v>112</v>
      </c>
      <c r="B45" s="9" t="s">
        <v>113</v>
      </c>
      <c r="C45" s="10" t="s">
        <v>114</v>
      </c>
      <c r="D45" s="112"/>
    </row>
  </sheetData>
  <sheetProtection algorithmName="SHA-512" hashValue="J+sqwQGbJY4BEFHMEeCIZJ9gOZ4wLMGXcRVNcZwan8dznFiahgcW4/yZhacMg3HS0cYohtJrJm/d3qmrhi8NGQ==" saltValue="feqzY1GRNHuAEO1CjrX9CA==" spinCount="100000" sheet="1" objects="1" scenarios="1" selectLockedCells="1" selectUnlockedCells="1"/>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EF326-CE7F-4877-B722-681FF9AEDE8F}">
  <dimension ref="A1:AV73"/>
  <sheetViews>
    <sheetView tabSelected="1" zoomScale="76" zoomScaleNormal="76" workbookViewId="0">
      <pane xSplit="3" ySplit="9" topLeftCell="D39" activePane="bottomRight" state="frozen"/>
      <selection pane="topRight" activeCell="D1" sqref="D1"/>
      <selection pane="bottomLeft" activeCell="A10" sqref="A10"/>
      <selection pane="bottomRight" activeCell="G58" sqref="G58"/>
    </sheetView>
  </sheetViews>
  <sheetFormatPr defaultColWidth="9.28515625" defaultRowHeight="15" x14ac:dyDescent="0.25"/>
  <cols>
    <col min="1" max="1" width="12" style="1" customWidth="1"/>
    <col min="2" max="2" width="9.28515625" style="1"/>
    <col min="3" max="3" width="90.85546875" style="1" customWidth="1"/>
    <col min="4" max="4" width="12.7109375" style="1" customWidth="1"/>
    <col min="5" max="5" width="13.28515625" style="1" customWidth="1"/>
    <col min="6" max="6" width="11.42578125" style="1" customWidth="1"/>
    <col min="7" max="7" width="12.5703125" style="1" customWidth="1"/>
    <col min="8" max="8" width="12" style="1" customWidth="1"/>
    <col min="9" max="9" width="11.42578125" style="1" customWidth="1"/>
    <col min="10" max="10" width="11.7109375" style="1" customWidth="1"/>
    <col min="11" max="11" width="9.7109375" style="1" customWidth="1"/>
    <col min="12" max="12" width="9.42578125" style="1" customWidth="1"/>
    <col min="13" max="13" width="10.28515625" style="1" customWidth="1"/>
    <col min="14" max="14" width="9.5703125" style="1" customWidth="1"/>
    <col min="15" max="15" width="11.42578125" style="1" customWidth="1"/>
    <col min="16" max="16" width="11.5703125" style="1" customWidth="1"/>
    <col min="17" max="17" width="14" style="1" customWidth="1"/>
    <col min="18" max="18" width="9.85546875" style="1" customWidth="1"/>
    <col min="19" max="19" width="13.140625" style="1" bestFit="1" customWidth="1"/>
    <col min="20" max="20" width="10.7109375" style="1" customWidth="1"/>
    <col min="21" max="21" width="12.28515625" style="1" customWidth="1"/>
    <col min="22" max="22" width="49.7109375" style="1" customWidth="1"/>
    <col min="23" max="23" width="10.28515625" style="1" customWidth="1"/>
    <col min="24" max="24" width="43.140625" style="1" customWidth="1"/>
    <col min="25" max="25" width="9.7109375" style="1" customWidth="1"/>
    <col min="26" max="29" width="9.28515625" style="1"/>
    <col min="30" max="30" width="10.28515625" style="1" customWidth="1"/>
    <col min="31" max="31" width="12.5703125" style="1" customWidth="1"/>
    <col min="32" max="32" width="10.7109375" style="1" customWidth="1"/>
    <col min="33" max="33" width="16" style="1" customWidth="1"/>
    <col min="34" max="34" width="10.7109375" style="1" customWidth="1"/>
    <col min="35" max="35" width="14.85546875" style="1" customWidth="1"/>
    <col min="36" max="36" width="9.28515625" style="1"/>
    <col min="37" max="37" width="10.28515625" style="1" customWidth="1"/>
    <col min="38" max="38" width="9.28515625" style="1"/>
    <col min="39" max="39" width="11.7109375" style="1" customWidth="1"/>
    <col min="40" max="41" width="9.28515625" style="1"/>
    <col min="42" max="42" width="11.7109375" style="1" customWidth="1"/>
    <col min="43" max="43" width="89.140625" style="1" customWidth="1"/>
    <col min="44" max="16384" width="9.28515625" style="1"/>
  </cols>
  <sheetData>
    <row r="1" spans="1:48" ht="124.5" customHeight="1" x14ac:dyDescent="0.25">
      <c r="A1" s="4"/>
      <c r="B1" s="4"/>
      <c r="C1" s="4"/>
    </row>
    <row r="2" spans="1:48" ht="27.75" customHeight="1" x14ac:dyDescent="0.25">
      <c r="A2" s="4"/>
      <c r="B2" s="4"/>
      <c r="C2" s="4"/>
    </row>
    <row r="3" spans="1:48" ht="26.25" x14ac:dyDescent="0.25">
      <c r="A3" s="113" t="s">
        <v>115</v>
      </c>
      <c r="B3" s="11"/>
    </row>
    <row r="4" spans="1:48" ht="26.25" x14ac:dyDescent="0.25">
      <c r="A4" s="113" t="s">
        <v>116</v>
      </c>
      <c r="B4" s="11"/>
      <c r="I4" s="133"/>
    </row>
    <row r="6" spans="1:48" x14ac:dyDescent="0.25">
      <c r="A6" s="12" t="s">
        <v>117</v>
      </c>
      <c r="B6" s="12"/>
      <c r="C6" s="120">
        <v>44488</v>
      </c>
    </row>
    <row r="8" spans="1:48" ht="26.25" x14ac:dyDescent="0.25">
      <c r="A8" s="134" t="s">
        <v>118</v>
      </c>
      <c r="B8" s="135"/>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6"/>
      <c r="AQ8" s="49"/>
    </row>
    <row r="9" spans="1:48" ht="48.75" customHeight="1" x14ac:dyDescent="0.25">
      <c r="A9" s="139" t="s">
        <v>119</v>
      </c>
      <c r="B9" s="140"/>
      <c r="C9" s="141"/>
      <c r="D9" s="58" t="s">
        <v>5</v>
      </c>
      <c r="E9" s="58" t="s">
        <v>8</v>
      </c>
      <c r="F9" s="58" t="s">
        <v>10</v>
      </c>
      <c r="G9" s="58" t="s">
        <v>13</v>
      </c>
      <c r="H9" s="58" t="s">
        <v>15</v>
      </c>
      <c r="I9" s="58" t="s">
        <v>18</v>
      </c>
      <c r="J9" s="58" t="s">
        <v>21</v>
      </c>
      <c r="K9" s="58" t="s">
        <v>24</v>
      </c>
      <c r="L9" s="58" t="s">
        <v>27</v>
      </c>
      <c r="M9" s="58" t="s">
        <v>30</v>
      </c>
      <c r="N9" s="58" t="s">
        <v>120</v>
      </c>
      <c r="O9" s="58" t="s">
        <v>36</v>
      </c>
      <c r="P9" s="58" t="s">
        <v>38</v>
      </c>
      <c r="Q9" s="58" t="s">
        <v>41</v>
      </c>
      <c r="R9" s="58" t="s">
        <v>43</v>
      </c>
      <c r="S9" s="58" t="s">
        <v>45</v>
      </c>
      <c r="T9" s="58" t="s">
        <v>48</v>
      </c>
      <c r="U9" s="58" t="s">
        <v>51</v>
      </c>
      <c r="V9" s="119" t="s">
        <v>182</v>
      </c>
      <c r="W9" s="58" t="s">
        <v>59</v>
      </c>
      <c r="X9" s="58" t="s">
        <v>62</v>
      </c>
      <c r="Y9" s="58" t="s">
        <v>64</v>
      </c>
      <c r="Z9" s="58" t="s">
        <v>67</v>
      </c>
      <c r="AA9" s="58" t="s">
        <v>121</v>
      </c>
      <c r="AB9" s="58" t="s">
        <v>72</v>
      </c>
      <c r="AC9" s="58" t="s">
        <v>75</v>
      </c>
      <c r="AD9" s="58" t="s">
        <v>78</v>
      </c>
      <c r="AE9" s="58" t="s">
        <v>81</v>
      </c>
      <c r="AF9" s="58" t="s">
        <v>84</v>
      </c>
      <c r="AG9" s="121" t="s">
        <v>181</v>
      </c>
      <c r="AH9" s="58" t="s">
        <v>89</v>
      </c>
      <c r="AI9" s="58" t="s">
        <v>92</v>
      </c>
      <c r="AJ9" s="58" t="s">
        <v>95</v>
      </c>
      <c r="AK9" s="58" t="s">
        <v>98</v>
      </c>
      <c r="AL9" s="58" t="s">
        <v>101</v>
      </c>
      <c r="AM9" s="58" t="s">
        <v>104</v>
      </c>
      <c r="AN9" s="58" t="s">
        <v>107</v>
      </c>
      <c r="AO9" s="58" t="s">
        <v>110</v>
      </c>
      <c r="AP9" s="58" t="s">
        <v>113</v>
      </c>
      <c r="AQ9" s="13" t="s">
        <v>122</v>
      </c>
    </row>
    <row r="10" spans="1:48" ht="25.5" customHeight="1" x14ac:dyDescent="0.25">
      <c r="A10" s="109"/>
      <c r="B10" s="110"/>
      <c r="C10" s="14" t="s">
        <v>5</v>
      </c>
      <c r="D10" s="15"/>
      <c r="E10" s="16"/>
      <c r="F10" s="16"/>
      <c r="G10" s="17" t="s">
        <v>123</v>
      </c>
      <c r="H10" s="18"/>
      <c r="I10" s="19"/>
      <c r="J10" s="17" t="s">
        <v>123</v>
      </c>
      <c r="K10" s="16"/>
      <c r="L10" s="19"/>
      <c r="M10" s="20" t="s">
        <v>123</v>
      </c>
      <c r="N10" s="16"/>
      <c r="O10" s="17" t="s">
        <v>123</v>
      </c>
      <c r="P10" s="16"/>
      <c r="Q10" s="20" t="s">
        <v>124</v>
      </c>
      <c r="R10" s="28"/>
      <c r="S10" s="21" t="s">
        <v>125</v>
      </c>
      <c r="T10" s="19"/>
      <c r="U10" s="20" t="s">
        <v>126</v>
      </c>
      <c r="V10" s="81" t="s">
        <v>123</v>
      </c>
      <c r="W10" s="19"/>
      <c r="X10" s="20" t="s">
        <v>123</v>
      </c>
      <c r="Y10" s="20" t="s">
        <v>127</v>
      </c>
      <c r="Z10" s="16"/>
      <c r="AA10" s="16"/>
      <c r="AB10" s="16"/>
      <c r="AC10" s="16"/>
      <c r="AD10" s="19"/>
      <c r="AE10" s="16"/>
      <c r="AF10" s="17" t="s">
        <v>123</v>
      </c>
      <c r="AG10" s="82" t="s">
        <v>128</v>
      </c>
      <c r="AH10" s="22" t="s">
        <v>125</v>
      </c>
      <c r="AI10" s="16"/>
      <c r="AJ10" s="19"/>
      <c r="AK10" s="16"/>
      <c r="AL10" s="19"/>
      <c r="AM10" s="19"/>
      <c r="AN10" s="17" t="s">
        <v>123</v>
      </c>
      <c r="AO10" s="19"/>
      <c r="AP10" s="20" t="s">
        <v>124</v>
      </c>
      <c r="AQ10" s="118" t="s">
        <v>129</v>
      </c>
      <c r="AR10" s="23"/>
      <c r="AS10" s="23"/>
      <c r="AT10" s="23"/>
      <c r="AU10" s="23"/>
      <c r="AV10" s="23"/>
    </row>
    <row r="11" spans="1:48" ht="15" customHeight="1" x14ac:dyDescent="0.25">
      <c r="A11" s="109"/>
      <c r="B11" s="110"/>
      <c r="C11" s="14" t="s">
        <v>8</v>
      </c>
      <c r="D11" s="24"/>
      <c r="E11" s="25"/>
      <c r="F11" s="16"/>
      <c r="G11" s="16"/>
      <c r="H11" s="16"/>
      <c r="I11" s="16"/>
      <c r="J11" s="26"/>
      <c r="K11" s="16"/>
      <c r="L11" s="16"/>
      <c r="M11" s="16"/>
      <c r="N11" s="16"/>
      <c r="O11" s="16"/>
      <c r="P11" s="16"/>
      <c r="Q11" s="16"/>
      <c r="R11" s="16"/>
      <c r="S11" s="16"/>
      <c r="T11" s="16"/>
      <c r="U11" s="16"/>
      <c r="V11" s="82" t="s">
        <v>128</v>
      </c>
      <c r="W11" s="16"/>
      <c r="X11" s="16"/>
      <c r="Y11" s="16"/>
      <c r="Z11" s="16"/>
      <c r="AA11" s="16"/>
      <c r="AB11" s="16"/>
      <c r="AC11" s="16"/>
      <c r="AD11" s="16"/>
      <c r="AE11" s="16"/>
      <c r="AF11" s="16"/>
      <c r="AG11" s="82" t="s">
        <v>128</v>
      </c>
      <c r="AH11" s="16"/>
      <c r="AI11" s="16"/>
      <c r="AJ11" s="16"/>
      <c r="AK11" s="16"/>
      <c r="AL11" s="16"/>
      <c r="AM11" s="16"/>
      <c r="AN11" s="16"/>
      <c r="AO11" s="16"/>
      <c r="AP11" s="16"/>
      <c r="AQ11" s="47"/>
      <c r="AR11" s="23"/>
      <c r="AS11" s="23"/>
      <c r="AT11" s="23"/>
      <c r="AU11" s="23"/>
      <c r="AV11" s="23"/>
    </row>
    <row r="12" spans="1:48" ht="15" customHeight="1" x14ac:dyDescent="0.25">
      <c r="A12" s="109"/>
      <c r="B12" s="110"/>
      <c r="C12" s="14" t="s">
        <v>10</v>
      </c>
      <c r="D12" s="24"/>
      <c r="E12" s="16"/>
      <c r="F12" s="25"/>
      <c r="G12" s="16"/>
      <c r="H12" s="16"/>
      <c r="I12" s="16"/>
      <c r="J12" s="16"/>
      <c r="K12" s="16"/>
      <c r="L12" s="16"/>
      <c r="M12" s="16"/>
      <c r="N12" s="16"/>
      <c r="O12" s="16"/>
      <c r="P12" s="16"/>
      <c r="Q12" s="16"/>
      <c r="R12" s="16"/>
      <c r="S12" s="16"/>
      <c r="T12" s="16"/>
      <c r="U12" s="16"/>
      <c r="V12" s="82" t="s">
        <v>128</v>
      </c>
      <c r="W12" s="16"/>
      <c r="X12" s="16"/>
      <c r="Y12" s="16"/>
      <c r="Z12" s="16"/>
      <c r="AA12" s="16"/>
      <c r="AB12" s="16"/>
      <c r="AC12" s="16"/>
      <c r="AD12" s="16"/>
      <c r="AE12" s="16"/>
      <c r="AF12" s="16"/>
      <c r="AG12" s="82" t="s">
        <v>128</v>
      </c>
      <c r="AH12" s="16"/>
      <c r="AI12" s="16"/>
      <c r="AJ12" s="16"/>
      <c r="AK12" s="16"/>
      <c r="AL12" s="16"/>
      <c r="AM12" s="16"/>
      <c r="AN12" s="16"/>
      <c r="AO12" s="16"/>
      <c r="AP12" s="16"/>
      <c r="AQ12" s="47"/>
      <c r="AR12" s="23"/>
      <c r="AS12" s="23"/>
      <c r="AT12" s="23"/>
      <c r="AU12" s="23"/>
      <c r="AV12" s="23"/>
    </row>
    <row r="13" spans="1:48" ht="15" customHeight="1" x14ac:dyDescent="0.25">
      <c r="A13" s="109"/>
      <c r="B13" s="110"/>
      <c r="C13" s="14" t="s">
        <v>13</v>
      </c>
      <c r="D13" s="24"/>
      <c r="E13" s="16"/>
      <c r="F13" s="16"/>
      <c r="G13" s="25"/>
      <c r="H13" s="16" t="s">
        <v>123</v>
      </c>
      <c r="I13" s="16"/>
      <c r="J13" s="17" t="s">
        <v>123</v>
      </c>
      <c r="K13" s="16"/>
      <c r="L13" s="16" t="s">
        <v>123</v>
      </c>
      <c r="M13" s="16"/>
      <c r="N13" s="16"/>
      <c r="O13" s="16"/>
      <c r="P13" s="16"/>
      <c r="Q13" s="17" t="s">
        <v>123</v>
      </c>
      <c r="R13" s="19"/>
      <c r="S13" s="21" t="s">
        <v>125</v>
      </c>
      <c r="T13" s="16"/>
      <c r="U13" s="20" t="s">
        <v>126</v>
      </c>
      <c r="V13" s="81" t="s">
        <v>123</v>
      </c>
      <c r="W13" s="19" t="s">
        <v>123</v>
      </c>
      <c r="X13" s="17" t="s">
        <v>123</v>
      </c>
      <c r="Y13" s="16"/>
      <c r="Z13" s="16"/>
      <c r="AA13" s="16"/>
      <c r="AB13" s="16"/>
      <c r="AC13" s="16"/>
      <c r="AD13" s="16" t="s">
        <v>123</v>
      </c>
      <c r="AE13" s="16"/>
      <c r="AF13" s="17" t="s">
        <v>123</v>
      </c>
      <c r="AG13" s="84" t="s">
        <v>128</v>
      </c>
      <c r="AH13" s="22" t="s">
        <v>125</v>
      </c>
      <c r="AI13" s="18"/>
      <c r="AJ13" s="17" t="s">
        <v>123</v>
      </c>
      <c r="AK13" s="17" t="s">
        <v>123</v>
      </c>
      <c r="AL13" s="16"/>
      <c r="AM13" s="16"/>
      <c r="AN13" s="16"/>
      <c r="AO13" s="16"/>
      <c r="AP13" s="17" t="s">
        <v>123</v>
      </c>
      <c r="AQ13" s="47"/>
      <c r="AR13" s="23"/>
      <c r="AS13" s="23"/>
      <c r="AT13" s="23"/>
      <c r="AU13" s="23"/>
      <c r="AV13" s="23"/>
    </row>
    <row r="14" spans="1:48" ht="15" customHeight="1" x14ac:dyDescent="0.25">
      <c r="A14" s="109"/>
      <c r="B14" s="110"/>
      <c r="C14" s="14" t="s">
        <v>15</v>
      </c>
      <c r="D14" s="19"/>
      <c r="E14" s="16"/>
      <c r="F14" s="16"/>
      <c r="G14" s="17" t="s">
        <v>123</v>
      </c>
      <c r="H14" s="25"/>
      <c r="I14" s="16"/>
      <c r="J14" s="17" t="s">
        <v>130</v>
      </c>
      <c r="K14" s="16"/>
      <c r="L14" s="16"/>
      <c r="M14" s="17" t="s">
        <v>123</v>
      </c>
      <c r="N14" s="16"/>
      <c r="O14" s="16"/>
      <c r="P14" s="16"/>
      <c r="Q14" s="19"/>
      <c r="R14" s="28"/>
      <c r="S14" s="21" t="s">
        <v>125</v>
      </c>
      <c r="T14" s="16"/>
      <c r="U14" s="20" t="s">
        <v>126</v>
      </c>
      <c r="V14" s="81" t="s">
        <v>123</v>
      </c>
      <c r="W14" s="19"/>
      <c r="X14" s="20" t="s">
        <v>131</v>
      </c>
      <c r="Y14" s="20" t="s">
        <v>127</v>
      </c>
      <c r="Z14" s="16"/>
      <c r="AA14" s="16"/>
      <c r="AB14" s="16"/>
      <c r="AC14" s="16"/>
      <c r="AD14" s="16"/>
      <c r="AE14" s="16"/>
      <c r="AF14" s="16"/>
      <c r="AG14" s="82" t="s">
        <v>128</v>
      </c>
      <c r="AH14" s="22" t="s">
        <v>125</v>
      </c>
      <c r="AI14" s="16"/>
      <c r="AJ14" s="16"/>
      <c r="AK14" s="16"/>
      <c r="AL14" s="16"/>
      <c r="AM14" s="16"/>
      <c r="AN14" s="16"/>
      <c r="AO14" s="16"/>
      <c r="AP14" s="20" t="s">
        <v>124</v>
      </c>
      <c r="AQ14" s="47"/>
      <c r="AR14" s="23"/>
      <c r="AS14" s="23"/>
      <c r="AT14" s="23"/>
      <c r="AU14" s="23"/>
      <c r="AV14" s="23"/>
    </row>
    <row r="15" spans="1:48" ht="15" customHeight="1" x14ac:dyDescent="0.25">
      <c r="A15" s="109"/>
      <c r="B15" s="110"/>
      <c r="C15" s="14" t="s">
        <v>18</v>
      </c>
      <c r="D15" s="24"/>
      <c r="E15" s="16"/>
      <c r="F15" s="16"/>
      <c r="G15" s="16"/>
      <c r="H15" s="16"/>
      <c r="I15" s="25"/>
      <c r="J15" s="26"/>
      <c r="K15" s="16"/>
      <c r="L15" s="16"/>
      <c r="M15" s="16"/>
      <c r="N15" s="16"/>
      <c r="O15" s="16"/>
      <c r="P15" s="16"/>
      <c r="Q15" s="16"/>
      <c r="R15" s="16"/>
      <c r="S15" s="16"/>
      <c r="T15" s="16"/>
      <c r="U15" s="16"/>
      <c r="V15" s="82" t="s">
        <v>128</v>
      </c>
      <c r="W15" s="16"/>
      <c r="X15" s="21" t="s">
        <v>125</v>
      </c>
      <c r="Y15" s="16"/>
      <c r="Z15" s="16"/>
      <c r="AA15" s="16"/>
      <c r="AB15" s="16"/>
      <c r="AC15" s="16"/>
      <c r="AD15" s="16"/>
      <c r="AE15" s="16"/>
      <c r="AF15" s="21" t="s">
        <v>125</v>
      </c>
      <c r="AG15" s="82" t="s">
        <v>128</v>
      </c>
      <c r="AH15" s="22" t="s">
        <v>125</v>
      </c>
      <c r="AI15" s="16"/>
      <c r="AJ15" s="16"/>
      <c r="AK15" s="16"/>
      <c r="AL15" s="16"/>
      <c r="AM15" s="16"/>
      <c r="AN15" s="16"/>
      <c r="AO15" s="16"/>
      <c r="AP15" s="16"/>
      <c r="AQ15" s="47"/>
      <c r="AR15" s="23"/>
      <c r="AS15" s="23"/>
      <c r="AT15" s="23"/>
      <c r="AU15" s="23"/>
      <c r="AV15" s="23"/>
    </row>
    <row r="16" spans="1:48" ht="15" customHeight="1" x14ac:dyDescent="0.25">
      <c r="A16" s="109"/>
      <c r="B16" s="110"/>
      <c r="C16" s="14" t="s">
        <v>21</v>
      </c>
      <c r="D16" s="17" t="s">
        <v>123</v>
      </c>
      <c r="E16" s="16"/>
      <c r="F16" s="16"/>
      <c r="G16" s="17" t="s">
        <v>130</v>
      </c>
      <c r="H16" s="16"/>
      <c r="I16" s="16"/>
      <c r="J16" s="25"/>
      <c r="K16" s="16"/>
      <c r="L16" s="16"/>
      <c r="M16" s="17" t="s">
        <v>123</v>
      </c>
      <c r="N16" s="16"/>
      <c r="O16" s="16"/>
      <c r="P16" s="16"/>
      <c r="Q16" s="20" t="s">
        <v>124</v>
      </c>
      <c r="R16" s="28"/>
      <c r="S16" s="21" t="s">
        <v>123</v>
      </c>
      <c r="T16" s="16"/>
      <c r="U16" s="16" t="s">
        <v>123</v>
      </c>
      <c r="V16" s="81" t="s">
        <v>123</v>
      </c>
      <c r="W16" s="19"/>
      <c r="X16" s="22" t="s">
        <v>125</v>
      </c>
      <c r="Y16" s="16"/>
      <c r="Z16" s="16"/>
      <c r="AA16" s="16"/>
      <c r="AB16" s="16"/>
      <c r="AC16" s="16"/>
      <c r="AD16" s="57" t="s">
        <v>124</v>
      </c>
      <c r="AE16" s="16"/>
      <c r="AF16" s="18"/>
      <c r="AG16" s="82" t="s">
        <v>128</v>
      </c>
      <c r="AH16" s="22" t="s">
        <v>125</v>
      </c>
      <c r="AI16" s="16"/>
      <c r="AJ16" s="16"/>
      <c r="AK16" s="17" t="s">
        <v>123</v>
      </c>
      <c r="AL16" s="16"/>
      <c r="AM16" s="16"/>
      <c r="AN16" s="16"/>
      <c r="AO16" s="16"/>
      <c r="AP16" s="20" t="s">
        <v>124</v>
      </c>
      <c r="AQ16" s="47"/>
      <c r="AR16" s="23"/>
      <c r="AS16" s="23"/>
      <c r="AT16" s="23"/>
      <c r="AU16" s="23"/>
      <c r="AV16" s="23"/>
    </row>
    <row r="17" spans="1:48" s="65" customFormat="1" ht="15" customHeight="1" x14ac:dyDescent="0.25">
      <c r="A17" s="109"/>
      <c r="B17" s="110"/>
      <c r="C17" s="115" t="s">
        <v>24</v>
      </c>
      <c r="D17" s="59"/>
      <c r="E17" s="60"/>
      <c r="F17" s="60"/>
      <c r="G17" s="61" t="s">
        <v>125</v>
      </c>
      <c r="H17" s="60"/>
      <c r="I17" s="60"/>
      <c r="J17" s="61" t="s">
        <v>125</v>
      </c>
      <c r="K17" s="25"/>
      <c r="L17" s="60"/>
      <c r="M17" s="60"/>
      <c r="N17" s="60"/>
      <c r="O17" s="60"/>
      <c r="P17" s="60"/>
      <c r="Q17" s="60"/>
      <c r="R17" s="60"/>
      <c r="S17" s="60" t="s">
        <v>123</v>
      </c>
      <c r="T17" s="60"/>
      <c r="U17" s="60"/>
      <c r="V17" s="82" t="s">
        <v>128</v>
      </c>
      <c r="W17" s="60"/>
      <c r="X17" s="62" t="s">
        <v>125</v>
      </c>
      <c r="Y17" s="60"/>
      <c r="Z17" s="60"/>
      <c r="AA17" s="60"/>
      <c r="AB17" s="60"/>
      <c r="AC17" s="60"/>
      <c r="AD17" s="60"/>
      <c r="AE17" s="60"/>
      <c r="AF17" s="60"/>
      <c r="AG17" s="85" t="s">
        <v>128</v>
      </c>
      <c r="AH17" s="60"/>
      <c r="AI17" s="60"/>
      <c r="AJ17" s="60"/>
      <c r="AK17" s="60"/>
      <c r="AL17" s="60"/>
      <c r="AM17" s="60"/>
      <c r="AN17" s="60"/>
      <c r="AO17" s="60"/>
      <c r="AP17" s="16"/>
      <c r="AQ17" s="63"/>
      <c r="AR17" s="64"/>
      <c r="AS17" s="64"/>
      <c r="AT17" s="64"/>
      <c r="AU17" s="64"/>
      <c r="AV17" s="64"/>
    </row>
    <row r="18" spans="1:48" ht="15" customHeight="1" x14ac:dyDescent="0.25">
      <c r="A18" s="109"/>
      <c r="B18" s="110"/>
      <c r="C18" s="116" t="s">
        <v>27</v>
      </c>
      <c r="D18" s="26"/>
      <c r="E18" s="16"/>
      <c r="F18" s="16"/>
      <c r="G18" s="17" t="s">
        <v>130</v>
      </c>
      <c r="H18" s="16"/>
      <c r="I18" s="16"/>
      <c r="J18" s="26"/>
      <c r="K18" s="16"/>
      <c r="L18" s="25"/>
      <c r="M18" s="16"/>
      <c r="N18" s="16"/>
      <c r="O18" s="16"/>
      <c r="P18" s="16"/>
      <c r="Q18" s="16"/>
      <c r="R18" s="16"/>
      <c r="S18" s="16"/>
      <c r="T18" s="16"/>
      <c r="U18" s="16" t="s">
        <v>132</v>
      </c>
      <c r="V18" s="82" t="s">
        <v>128</v>
      </c>
      <c r="W18" s="16"/>
      <c r="X18" s="17" t="s">
        <v>130</v>
      </c>
      <c r="Y18" s="16"/>
      <c r="Z18" s="16"/>
      <c r="AA18" s="16"/>
      <c r="AB18" s="16"/>
      <c r="AC18" s="16"/>
      <c r="AD18" s="16"/>
      <c r="AE18" s="16"/>
      <c r="AF18" s="27" t="s">
        <v>133</v>
      </c>
      <c r="AG18" s="82" t="s">
        <v>128</v>
      </c>
      <c r="AH18" s="22" t="s">
        <v>125</v>
      </c>
      <c r="AI18" s="16"/>
      <c r="AJ18" s="16"/>
      <c r="AK18" s="16"/>
      <c r="AL18" s="16"/>
      <c r="AM18" s="19"/>
      <c r="AN18" s="16"/>
      <c r="AO18" s="16"/>
      <c r="AP18" s="16"/>
      <c r="AQ18" s="47"/>
      <c r="AR18" s="23"/>
      <c r="AS18" s="23"/>
      <c r="AT18" s="23"/>
      <c r="AU18" s="23"/>
      <c r="AV18" s="23"/>
    </row>
    <row r="19" spans="1:48" ht="15" customHeight="1" x14ac:dyDescent="0.25">
      <c r="A19" s="109"/>
      <c r="B19" s="110"/>
      <c r="C19" s="116" t="s">
        <v>30</v>
      </c>
      <c r="D19" s="17" t="s">
        <v>123</v>
      </c>
      <c r="E19" s="16"/>
      <c r="F19" s="16"/>
      <c r="G19" s="17" t="s">
        <v>123</v>
      </c>
      <c r="H19" s="16"/>
      <c r="I19" s="16"/>
      <c r="J19" s="17" t="s">
        <v>123</v>
      </c>
      <c r="K19" s="17" t="s">
        <v>123</v>
      </c>
      <c r="L19" s="16"/>
      <c r="M19" s="25"/>
      <c r="N19" s="16"/>
      <c r="O19" s="17" t="s">
        <v>123</v>
      </c>
      <c r="P19" s="16"/>
      <c r="Q19" s="20" t="s">
        <v>123</v>
      </c>
      <c r="R19" s="28"/>
      <c r="S19" s="17" t="s">
        <v>123</v>
      </c>
      <c r="T19" s="16"/>
      <c r="U19" s="20" t="s">
        <v>126</v>
      </c>
      <c r="V19" s="81" t="s">
        <v>123</v>
      </c>
      <c r="W19" s="19"/>
      <c r="X19" s="17" t="s">
        <v>123</v>
      </c>
      <c r="Y19" s="16" t="s">
        <v>123</v>
      </c>
      <c r="Z19" s="16"/>
      <c r="AA19" s="16"/>
      <c r="AB19" s="16"/>
      <c r="AC19" s="17" t="s">
        <v>123</v>
      </c>
      <c r="AD19" s="16"/>
      <c r="AE19" s="16"/>
      <c r="AF19" s="27" t="s">
        <v>133</v>
      </c>
      <c r="AG19" s="81" t="s">
        <v>123</v>
      </c>
      <c r="AH19" s="22" t="s">
        <v>125</v>
      </c>
      <c r="AI19" s="16"/>
      <c r="AJ19" s="16"/>
      <c r="AK19" s="20" t="s">
        <v>134</v>
      </c>
      <c r="AL19" s="16"/>
      <c r="AM19" s="16"/>
      <c r="AN19" s="16"/>
      <c r="AO19" s="16"/>
      <c r="AP19" s="20" t="s">
        <v>124</v>
      </c>
      <c r="AQ19" s="47"/>
      <c r="AR19" s="23"/>
      <c r="AS19" s="23"/>
      <c r="AT19" s="23"/>
      <c r="AU19" s="23"/>
      <c r="AV19" s="23"/>
    </row>
    <row r="20" spans="1:48" ht="15" customHeight="1" x14ac:dyDescent="0.25">
      <c r="A20" s="109"/>
      <c r="B20" s="110"/>
      <c r="C20" s="116" t="s">
        <v>135</v>
      </c>
      <c r="D20" s="24"/>
      <c r="E20" s="16"/>
      <c r="F20" s="16"/>
      <c r="G20" s="17" t="s">
        <v>123</v>
      </c>
      <c r="H20" s="16"/>
      <c r="I20" s="16"/>
      <c r="J20" s="17" t="s">
        <v>123</v>
      </c>
      <c r="K20" s="16"/>
      <c r="L20" s="16"/>
      <c r="M20" s="17" t="s">
        <v>123</v>
      </c>
      <c r="N20" s="25"/>
      <c r="O20" s="16"/>
      <c r="P20" s="16"/>
      <c r="Q20" s="16"/>
      <c r="R20" s="16"/>
      <c r="S20" s="21" t="s">
        <v>125</v>
      </c>
      <c r="T20" s="16"/>
      <c r="U20" s="20" t="s">
        <v>126</v>
      </c>
      <c r="V20" s="82" t="s">
        <v>128</v>
      </c>
      <c r="W20" s="16"/>
      <c r="X20" s="17" t="s">
        <v>130</v>
      </c>
      <c r="Y20" s="16"/>
      <c r="Z20" s="16"/>
      <c r="AA20" s="16"/>
      <c r="AB20" s="16"/>
      <c r="AC20" s="16"/>
      <c r="AD20" s="16"/>
      <c r="AE20" s="22" t="s">
        <v>125</v>
      </c>
      <c r="AF20" s="16"/>
      <c r="AG20" s="82" t="s">
        <v>128</v>
      </c>
      <c r="AH20" s="22" t="s">
        <v>125</v>
      </c>
      <c r="AI20" s="16"/>
      <c r="AJ20" s="16"/>
      <c r="AK20" s="22" t="s">
        <v>125</v>
      </c>
      <c r="AL20" s="16"/>
      <c r="AM20" s="16"/>
      <c r="AN20" s="16"/>
      <c r="AO20" s="16"/>
      <c r="AP20" s="20" t="s">
        <v>124</v>
      </c>
      <c r="AQ20" s="47"/>
      <c r="AR20" s="23"/>
      <c r="AS20" s="23"/>
      <c r="AT20" s="23"/>
      <c r="AU20" s="23"/>
      <c r="AV20" s="23"/>
    </row>
    <row r="21" spans="1:48" ht="69.75" customHeight="1" x14ac:dyDescent="0.25">
      <c r="A21" s="109"/>
      <c r="B21" s="110"/>
      <c r="C21" s="116" t="s">
        <v>36</v>
      </c>
      <c r="D21" s="24"/>
      <c r="E21" s="16"/>
      <c r="F21" s="16"/>
      <c r="G21" s="22" t="s">
        <v>125</v>
      </c>
      <c r="H21" s="16"/>
      <c r="I21" s="16"/>
      <c r="J21" s="22" t="s">
        <v>125</v>
      </c>
      <c r="K21" s="16"/>
      <c r="L21" s="16"/>
      <c r="M21" s="17" t="s">
        <v>123</v>
      </c>
      <c r="N21" s="16"/>
      <c r="O21" s="25"/>
      <c r="P21" s="16"/>
      <c r="Q21" s="17" t="s">
        <v>123</v>
      </c>
      <c r="R21" s="19"/>
      <c r="S21" s="21" t="s">
        <v>125</v>
      </c>
      <c r="T21" s="16"/>
      <c r="U21" s="16" t="s">
        <v>132</v>
      </c>
      <c r="V21" s="81" t="s">
        <v>123</v>
      </c>
      <c r="W21" s="19"/>
      <c r="X21" s="20" t="s">
        <v>136</v>
      </c>
      <c r="Y21" s="20" t="s">
        <v>127</v>
      </c>
      <c r="Z21" s="16"/>
      <c r="AA21" s="16"/>
      <c r="AB21" s="16"/>
      <c r="AC21" s="16"/>
      <c r="AD21" s="16"/>
      <c r="AE21" s="16"/>
      <c r="AF21" s="20" t="s">
        <v>124</v>
      </c>
      <c r="AG21" s="80" t="s">
        <v>125</v>
      </c>
      <c r="AH21" s="79" t="s">
        <v>125</v>
      </c>
      <c r="AI21" s="16"/>
      <c r="AJ21" s="16"/>
      <c r="AK21" s="16"/>
      <c r="AL21" s="16"/>
      <c r="AM21" s="16"/>
      <c r="AN21" s="16"/>
      <c r="AO21" s="16"/>
      <c r="AP21" s="20" t="s">
        <v>124</v>
      </c>
      <c r="AQ21" s="67" t="s">
        <v>137</v>
      </c>
      <c r="AR21" s="23"/>
      <c r="AS21" s="23"/>
      <c r="AT21" s="23"/>
      <c r="AU21" s="23"/>
      <c r="AV21" s="23"/>
    </row>
    <row r="22" spans="1:48" ht="15" customHeight="1" x14ac:dyDescent="0.25">
      <c r="A22" s="109"/>
      <c r="B22" s="110"/>
      <c r="C22" s="116" t="s">
        <v>38</v>
      </c>
      <c r="D22" s="24"/>
      <c r="E22" s="16"/>
      <c r="F22" s="16"/>
      <c r="G22" s="17" t="s">
        <v>123</v>
      </c>
      <c r="H22" s="16"/>
      <c r="I22" s="16"/>
      <c r="J22" s="22" t="s">
        <v>125</v>
      </c>
      <c r="K22" s="16"/>
      <c r="L22" s="16"/>
      <c r="M22" s="20" t="s">
        <v>133</v>
      </c>
      <c r="N22" s="16"/>
      <c r="O22" s="16"/>
      <c r="P22" s="25"/>
      <c r="Q22" s="20" t="s">
        <v>124</v>
      </c>
      <c r="R22" s="28"/>
      <c r="S22" s="21" t="s">
        <v>125</v>
      </c>
      <c r="T22" s="16"/>
      <c r="U22" s="16"/>
      <c r="V22" s="82" t="s">
        <v>128</v>
      </c>
      <c r="W22" s="36"/>
      <c r="X22" s="17" t="s">
        <v>130</v>
      </c>
      <c r="Y22" s="16"/>
      <c r="Z22" s="16"/>
      <c r="AA22" s="16"/>
      <c r="AB22" s="16"/>
      <c r="AC22" s="16"/>
      <c r="AD22" s="16"/>
      <c r="AE22" s="69" t="s">
        <v>125</v>
      </c>
      <c r="AF22" s="16"/>
      <c r="AG22" s="82" t="s">
        <v>128</v>
      </c>
      <c r="AH22" s="16"/>
      <c r="AI22" s="16"/>
      <c r="AJ22" s="16"/>
      <c r="AK22" s="22" t="s">
        <v>125</v>
      </c>
      <c r="AL22" s="16"/>
      <c r="AM22" s="16"/>
      <c r="AN22" s="16"/>
      <c r="AO22" s="16"/>
      <c r="AP22" s="20" t="s">
        <v>124</v>
      </c>
      <c r="AQ22" s="47"/>
      <c r="AR22" s="23"/>
      <c r="AS22" s="23"/>
      <c r="AT22" s="23"/>
      <c r="AU22" s="23"/>
      <c r="AV22" s="23"/>
    </row>
    <row r="23" spans="1:48" ht="19.5" customHeight="1" x14ac:dyDescent="0.25">
      <c r="A23" s="109"/>
      <c r="B23" s="110"/>
      <c r="C23" s="116" t="s">
        <v>41</v>
      </c>
      <c r="D23" s="19"/>
      <c r="E23" s="16"/>
      <c r="F23" s="16"/>
      <c r="G23" s="17" t="s">
        <v>123</v>
      </c>
      <c r="H23" s="16"/>
      <c r="I23" s="16"/>
      <c r="J23" s="17" t="s">
        <v>130</v>
      </c>
      <c r="K23" s="16"/>
      <c r="L23" s="16"/>
      <c r="M23" s="20" t="s">
        <v>123</v>
      </c>
      <c r="N23" s="16"/>
      <c r="O23" s="17" t="s">
        <v>123</v>
      </c>
      <c r="P23" s="16"/>
      <c r="Q23" s="25"/>
      <c r="R23" s="29"/>
      <c r="S23" s="21" t="s">
        <v>125</v>
      </c>
      <c r="T23" s="16"/>
      <c r="U23" s="20" t="s">
        <v>126</v>
      </c>
      <c r="V23" s="81" t="s">
        <v>123</v>
      </c>
      <c r="W23" s="19"/>
      <c r="X23" s="20" t="s">
        <v>131</v>
      </c>
      <c r="Y23" s="27" t="s">
        <v>138</v>
      </c>
      <c r="Z23" s="16"/>
      <c r="AA23" s="16"/>
      <c r="AB23" s="16"/>
      <c r="AC23" s="16"/>
      <c r="AD23" s="16"/>
      <c r="AE23" s="21" t="s">
        <v>125</v>
      </c>
      <c r="AF23" s="20" t="s">
        <v>124</v>
      </c>
      <c r="AG23" s="81" t="s">
        <v>123</v>
      </c>
      <c r="AH23" s="22" t="s">
        <v>125</v>
      </c>
      <c r="AI23" s="16"/>
      <c r="AJ23" s="16"/>
      <c r="AK23" s="16"/>
      <c r="AL23" s="16"/>
      <c r="AM23" s="16"/>
      <c r="AN23" s="16"/>
      <c r="AO23" s="16"/>
      <c r="AP23" s="20" t="s">
        <v>124</v>
      </c>
      <c r="AQ23" s="47"/>
      <c r="AR23" s="23"/>
      <c r="AS23" s="23"/>
      <c r="AT23" s="23"/>
      <c r="AU23" s="23"/>
      <c r="AV23" s="23"/>
    </row>
    <row r="24" spans="1:48" ht="15" customHeight="1" x14ac:dyDescent="0.25">
      <c r="A24" s="109"/>
      <c r="B24" s="110"/>
      <c r="C24" s="116" t="s">
        <v>43</v>
      </c>
      <c r="D24" s="19"/>
      <c r="E24" s="16"/>
      <c r="F24" s="16"/>
      <c r="G24" s="19"/>
      <c r="H24" s="16"/>
      <c r="I24" s="16"/>
      <c r="J24" s="19"/>
      <c r="K24" s="16"/>
      <c r="L24" s="16"/>
      <c r="M24" s="28"/>
      <c r="N24" s="16"/>
      <c r="O24" s="19"/>
      <c r="P24" s="16"/>
      <c r="Q24" s="29"/>
      <c r="R24" s="30"/>
      <c r="S24" s="70"/>
      <c r="T24" s="16"/>
      <c r="U24" s="28"/>
      <c r="V24" s="92" t="s">
        <v>128</v>
      </c>
      <c r="W24" s="19"/>
      <c r="X24" s="16"/>
      <c r="Y24" s="16"/>
      <c r="Z24" s="16"/>
      <c r="AA24" s="16"/>
      <c r="AB24" s="16"/>
      <c r="AC24" s="16"/>
      <c r="AD24" s="16"/>
      <c r="AE24" s="32"/>
      <c r="AF24" s="28"/>
      <c r="AG24" s="82" t="s">
        <v>128</v>
      </c>
      <c r="AH24" s="26"/>
      <c r="AI24" s="16"/>
      <c r="AJ24" s="16"/>
      <c r="AK24" s="16"/>
      <c r="AL24" s="16"/>
      <c r="AM24" s="16"/>
      <c r="AN24" s="16"/>
      <c r="AO24" s="16"/>
      <c r="AP24" s="28"/>
      <c r="AQ24" s="76" t="s">
        <v>139</v>
      </c>
      <c r="AR24" s="23"/>
      <c r="AS24" s="23"/>
      <c r="AT24" s="23"/>
      <c r="AU24" s="23"/>
      <c r="AV24" s="23"/>
    </row>
    <row r="25" spans="1:48" ht="15" customHeight="1" x14ac:dyDescent="0.25">
      <c r="A25" s="109"/>
      <c r="B25" s="110"/>
      <c r="C25" s="116" t="s">
        <v>45</v>
      </c>
      <c r="D25" s="24"/>
      <c r="E25" s="16"/>
      <c r="F25" s="16"/>
      <c r="G25" s="16" t="s">
        <v>125</v>
      </c>
      <c r="H25" s="16"/>
      <c r="I25" s="16"/>
      <c r="J25" s="22" t="s">
        <v>125</v>
      </c>
      <c r="K25" s="16" t="s">
        <v>123</v>
      </c>
      <c r="L25" s="16"/>
      <c r="M25" s="16"/>
      <c r="N25" s="16"/>
      <c r="O25" s="31"/>
      <c r="P25" s="16"/>
      <c r="Q25" s="16"/>
      <c r="R25" s="18"/>
      <c r="S25" s="25"/>
      <c r="T25" s="16"/>
      <c r="U25" s="16" t="s">
        <v>132</v>
      </c>
      <c r="V25" s="82" t="s">
        <v>128</v>
      </c>
      <c r="W25" s="16"/>
      <c r="X25" s="21" t="s">
        <v>125</v>
      </c>
      <c r="Y25" s="16"/>
      <c r="Z25" s="16"/>
      <c r="AA25" s="16"/>
      <c r="AB25" s="16"/>
      <c r="AC25" s="16"/>
      <c r="AD25" s="16"/>
      <c r="AE25" s="16"/>
      <c r="AF25" s="16"/>
      <c r="AG25" s="82" t="s">
        <v>128</v>
      </c>
      <c r="AH25" s="22" t="s">
        <v>125</v>
      </c>
      <c r="AI25" s="16"/>
      <c r="AJ25" s="16"/>
      <c r="AK25" s="16"/>
      <c r="AL25" s="16"/>
      <c r="AM25" s="16"/>
      <c r="AN25" s="16"/>
      <c r="AO25" s="16"/>
      <c r="AP25" s="16"/>
      <c r="AQ25" s="47"/>
      <c r="AR25" s="23"/>
      <c r="AS25" s="23"/>
      <c r="AT25" s="23"/>
      <c r="AU25" s="23"/>
      <c r="AV25" s="23"/>
    </row>
    <row r="26" spans="1:48" ht="15" customHeight="1" x14ac:dyDescent="0.25">
      <c r="A26" s="109"/>
      <c r="B26" s="110"/>
      <c r="C26" s="116" t="s">
        <v>48</v>
      </c>
      <c r="D26" s="32"/>
      <c r="E26" s="16"/>
      <c r="F26" s="16"/>
      <c r="G26" s="16"/>
      <c r="H26" s="16"/>
      <c r="I26" s="16"/>
      <c r="J26" s="22" t="s">
        <v>125</v>
      </c>
      <c r="K26" s="22"/>
      <c r="L26" s="16"/>
      <c r="M26" s="16"/>
      <c r="N26" s="16"/>
      <c r="O26" s="16"/>
      <c r="P26" s="16"/>
      <c r="Q26" s="16"/>
      <c r="R26" s="16"/>
      <c r="S26" s="16"/>
      <c r="T26" s="25"/>
      <c r="U26" s="16"/>
      <c r="V26" s="82" t="s">
        <v>128</v>
      </c>
      <c r="W26" s="16"/>
      <c r="X26" s="21" t="s">
        <v>125</v>
      </c>
      <c r="Y26" s="16"/>
      <c r="Z26" s="16"/>
      <c r="AA26" s="16"/>
      <c r="AB26" s="16"/>
      <c r="AC26" s="16"/>
      <c r="AD26" s="16"/>
      <c r="AE26" s="16"/>
      <c r="AF26" s="16"/>
      <c r="AG26" s="82" t="s">
        <v>128</v>
      </c>
      <c r="AH26" s="16"/>
      <c r="AI26" s="16"/>
      <c r="AJ26" s="16"/>
      <c r="AK26" s="16"/>
      <c r="AL26" s="16"/>
      <c r="AM26" s="16"/>
      <c r="AN26" s="16"/>
      <c r="AO26" s="16"/>
      <c r="AP26" s="16"/>
      <c r="AQ26" s="47"/>
      <c r="AR26" s="23"/>
      <c r="AS26" s="23"/>
      <c r="AT26" s="23"/>
      <c r="AU26" s="23"/>
      <c r="AV26" s="23"/>
    </row>
    <row r="27" spans="1:48" ht="15" customHeight="1" x14ac:dyDescent="0.25">
      <c r="A27" s="109"/>
      <c r="B27" s="110"/>
      <c r="C27" s="116" t="s">
        <v>51</v>
      </c>
      <c r="D27" s="66"/>
      <c r="E27" s="16"/>
      <c r="F27" s="16"/>
      <c r="G27" s="66" t="s">
        <v>130</v>
      </c>
      <c r="H27" s="16"/>
      <c r="I27" s="16"/>
      <c r="J27" s="17" t="s">
        <v>123</v>
      </c>
      <c r="K27" s="16"/>
      <c r="L27" s="16"/>
      <c r="M27" s="16"/>
      <c r="N27" s="16"/>
      <c r="O27" s="16"/>
      <c r="P27" s="16"/>
      <c r="Q27" s="16"/>
      <c r="R27" s="16"/>
      <c r="S27" s="16" t="s">
        <v>125</v>
      </c>
      <c r="T27" s="16"/>
      <c r="U27" s="25"/>
      <c r="V27" s="82" t="s">
        <v>128</v>
      </c>
      <c r="W27" s="16"/>
      <c r="X27" s="66" t="s">
        <v>130</v>
      </c>
      <c r="Y27" s="16"/>
      <c r="Z27" s="16"/>
      <c r="AA27" s="16"/>
      <c r="AB27" s="16"/>
      <c r="AC27" s="16"/>
      <c r="AD27" s="16"/>
      <c r="AE27" s="16"/>
      <c r="AF27" s="17" t="s">
        <v>123</v>
      </c>
      <c r="AG27" s="82" t="s">
        <v>128</v>
      </c>
      <c r="AH27" s="61"/>
      <c r="AI27" s="16"/>
      <c r="AJ27" s="16"/>
      <c r="AK27" s="16"/>
      <c r="AL27" s="16"/>
      <c r="AM27" s="16"/>
      <c r="AN27" s="16"/>
      <c r="AO27" s="16"/>
      <c r="AP27" s="16"/>
      <c r="AQ27" s="47"/>
      <c r="AR27" s="23"/>
      <c r="AS27" s="23"/>
      <c r="AT27" s="23"/>
      <c r="AU27" s="23"/>
      <c r="AV27" s="23"/>
    </row>
    <row r="28" spans="1:48" ht="15" customHeight="1" x14ac:dyDescent="0.25">
      <c r="A28" s="109"/>
      <c r="B28" s="110"/>
      <c r="C28" s="116" t="s">
        <v>140</v>
      </c>
      <c r="D28" s="17" t="s">
        <v>123</v>
      </c>
      <c r="E28" s="16"/>
      <c r="F28" s="16"/>
      <c r="G28" s="17" t="s">
        <v>130</v>
      </c>
      <c r="H28" s="16"/>
      <c r="I28" s="16"/>
      <c r="J28" s="16" t="s">
        <v>125</v>
      </c>
      <c r="K28" s="16"/>
      <c r="L28" s="16"/>
      <c r="M28" s="20" t="s">
        <v>123</v>
      </c>
      <c r="N28" s="16"/>
      <c r="O28" s="17" t="s">
        <v>123</v>
      </c>
      <c r="P28" s="16"/>
      <c r="Q28" s="20" t="s">
        <v>123</v>
      </c>
      <c r="R28" s="28"/>
      <c r="S28" s="21" t="s">
        <v>125</v>
      </c>
      <c r="T28" s="16"/>
      <c r="U28" s="16" t="s">
        <v>132</v>
      </c>
      <c r="V28" s="93" t="s">
        <v>128</v>
      </c>
      <c r="W28" s="34"/>
      <c r="X28" s="20" t="s">
        <v>131</v>
      </c>
      <c r="Y28" s="20" t="s">
        <v>127</v>
      </c>
      <c r="Z28" s="16"/>
      <c r="AA28" s="16"/>
      <c r="AB28" s="16"/>
      <c r="AC28" s="16"/>
      <c r="AD28" s="16"/>
      <c r="AE28" s="16"/>
      <c r="AF28" s="27" t="s">
        <v>133</v>
      </c>
      <c r="AG28" s="82" t="s">
        <v>128</v>
      </c>
      <c r="AH28" s="16"/>
      <c r="AI28" s="16"/>
      <c r="AJ28" s="16"/>
      <c r="AK28" s="16"/>
      <c r="AL28" s="16"/>
      <c r="AM28" s="16"/>
      <c r="AN28" s="16"/>
      <c r="AO28" s="16"/>
      <c r="AP28" s="20" t="s">
        <v>124</v>
      </c>
      <c r="AQ28" s="96" t="s">
        <v>141</v>
      </c>
      <c r="AR28" s="23"/>
      <c r="AS28" s="23"/>
      <c r="AT28" s="23"/>
      <c r="AU28" s="23"/>
      <c r="AV28" s="23"/>
    </row>
    <row r="29" spans="1:48" ht="19.5" customHeight="1" x14ac:dyDescent="0.25">
      <c r="A29" s="109"/>
      <c r="B29" s="110"/>
      <c r="C29" s="116" t="s">
        <v>59</v>
      </c>
      <c r="D29" s="19"/>
      <c r="E29" s="16"/>
      <c r="F29" s="16"/>
      <c r="G29" s="19"/>
      <c r="H29" s="16"/>
      <c r="I29" s="16"/>
      <c r="J29" s="16"/>
      <c r="K29" s="16"/>
      <c r="L29" s="16"/>
      <c r="M29" s="28"/>
      <c r="N29" s="16"/>
      <c r="O29" s="19"/>
      <c r="P29" s="16"/>
      <c r="Q29" s="28"/>
      <c r="R29" s="28"/>
      <c r="S29" s="32"/>
      <c r="T29" s="16"/>
      <c r="U29" s="16"/>
      <c r="V29" s="94" t="s">
        <v>128</v>
      </c>
      <c r="W29" s="33"/>
      <c r="X29" s="37"/>
      <c r="Y29" s="16"/>
      <c r="Z29" s="16"/>
      <c r="AA29" s="16"/>
      <c r="AB29" s="16"/>
      <c r="AC29" s="16"/>
      <c r="AD29" s="16"/>
      <c r="AE29" s="16"/>
      <c r="AF29" s="36"/>
      <c r="AG29" s="82" t="s">
        <v>128</v>
      </c>
      <c r="AH29" s="16"/>
      <c r="AI29" s="16"/>
      <c r="AJ29" s="16" t="s">
        <v>123</v>
      </c>
      <c r="AK29" s="16"/>
      <c r="AL29" s="16"/>
      <c r="AM29" s="16"/>
      <c r="AN29" s="16"/>
      <c r="AO29" s="16"/>
      <c r="AP29" s="28"/>
      <c r="AQ29" s="47"/>
      <c r="AR29" s="23"/>
      <c r="AS29" s="23"/>
      <c r="AT29" s="23"/>
      <c r="AU29" s="23"/>
      <c r="AV29" s="23"/>
    </row>
    <row r="30" spans="1:48" ht="19.5" customHeight="1" x14ac:dyDescent="0.25">
      <c r="A30" s="109"/>
      <c r="B30" s="110"/>
      <c r="C30" s="116" t="s">
        <v>62</v>
      </c>
      <c r="D30" s="24"/>
      <c r="E30" s="16"/>
      <c r="F30" s="16"/>
      <c r="G30" s="17" t="s">
        <v>123</v>
      </c>
      <c r="H30" s="122" t="s">
        <v>124</v>
      </c>
      <c r="I30" s="17" t="s">
        <v>123</v>
      </c>
      <c r="J30" s="17" t="s">
        <v>123</v>
      </c>
      <c r="K30" s="16"/>
      <c r="L30" s="17" t="s">
        <v>123</v>
      </c>
      <c r="M30" s="17" t="s">
        <v>123</v>
      </c>
      <c r="N30" s="16"/>
      <c r="O30" s="16"/>
      <c r="P30" s="16"/>
      <c r="Q30" s="20" t="s">
        <v>124</v>
      </c>
      <c r="R30" s="28"/>
      <c r="S30" s="16"/>
      <c r="T30" s="31"/>
      <c r="U30" s="20" t="s">
        <v>126</v>
      </c>
      <c r="V30" s="95" t="s">
        <v>123</v>
      </c>
      <c r="W30" s="37" t="s">
        <v>123</v>
      </c>
      <c r="X30" s="25"/>
      <c r="Y30" s="17" t="s">
        <v>123</v>
      </c>
      <c r="Z30" s="17" t="s">
        <v>123</v>
      </c>
      <c r="AA30" s="16"/>
      <c r="AB30" s="16"/>
      <c r="AC30" s="16"/>
      <c r="AD30" s="57" t="s">
        <v>124</v>
      </c>
      <c r="AE30" s="16"/>
      <c r="AF30" s="17" t="s">
        <v>123</v>
      </c>
      <c r="AG30" s="80" t="s">
        <v>125</v>
      </c>
      <c r="AH30" s="17" t="s">
        <v>123</v>
      </c>
      <c r="AI30" s="18"/>
      <c r="AJ30" s="17" t="s">
        <v>123</v>
      </c>
      <c r="AK30" s="16" t="s">
        <v>142</v>
      </c>
      <c r="AL30" s="16"/>
      <c r="AM30" s="16"/>
      <c r="AN30" s="16"/>
      <c r="AO30" s="17" t="s">
        <v>123</v>
      </c>
      <c r="AP30" s="20" t="s">
        <v>124</v>
      </c>
      <c r="AQ30" s="47"/>
      <c r="AR30" s="23"/>
      <c r="AS30" s="23"/>
      <c r="AT30" s="23"/>
      <c r="AU30" s="23"/>
      <c r="AV30" s="23"/>
    </row>
    <row r="31" spans="1:48" ht="19.5" customHeight="1" x14ac:dyDescent="0.25">
      <c r="A31" s="109"/>
      <c r="B31" s="110"/>
      <c r="C31" s="116" t="s">
        <v>64</v>
      </c>
      <c r="D31" s="24"/>
      <c r="E31" s="16"/>
      <c r="F31" s="16"/>
      <c r="G31" s="16" t="s">
        <v>123</v>
      </c>
      <c r="H31" s="16"/>
      <c r="I31" s="16"/>
      <c r="J31" s="19"/>
      <c r="K31" s="16"/>
      <c r="L31" s="16"/>
      <c r="M31" s="17" t="s">
        <v>123</v>
      </c>
      <c r="N31" s="16"/>
      <c r="O31" s="16"/>
      <c r="P31" s="16"/>
      <c r="Q31" s="28"/>
      <c r="R31" s="16"/>
      <c r="S31" s="16"/>
      <c r="T31" s="16"/>
      <c r="U31" s="16"/>
      <c r="V31" s="82" t="s">
        <v>128</v>
      </c>
      <c r="W31" s="16"/>
      <c r="X31" s="17" t="s">
        <v>123</v>
      </c>
      <c r="Y31" s="25"/>
      <c r="Z31" s="16"/>
      <c r="AA31" s="16"/>
      <c r="AB31" s="16"/>
      <c r="AC31" s="16"/>
      <c r="AD31" s="16"/>
      <c r="AE31" s="16"/>
      <c r="AF31" s="16"/>
      <c r="AG31" s="82" t="s">
        <v>128</v>
      </c>
      <c r="AH31" s="16"/>
      <c r="AI31" s="16"/>
      <c r="AJ31" s="16"/>
      <c r="AK31" s="16"/>
      <c r="AL31" s="16"/>
      <c r="AM31" s="16"/>
      <c r="AN31" s="16"/>
      <c r="AO31" s="16"/>
      <c r="AP31" s="20" t="s">
        <v>124</v>
      </c>
      <c r="AQ31" s="71" t="s">
        <v>143</v>
      </c>
      <c r="AR31" s="23"/>
      <c r="AS31" s="23"/>
      <c r="AT31" s="23"/>
      <c r="AU31" s="23"/>
      <c r="AV31" s="23"/>
    </row>
    <row r="32" spans="1:48" ht="19.5" customHeight="1" x14ac:dyDescent="0.25">
      <c r="A32" s="109"/>
      <c r="B32" s="110"/>
      <c r="C32" s="117" t="s">
        <v>144</v>
      </c>
      <c r="D32" s="24"/>
      <c r="E32" s="16"/>
      <c r="F32" s="16"/>
      <c r="G32" s="16" t="s">
        <v>125</v>
      </c>
      <c r="H32" s="16"/>
      <c r="I32" s="16"/>
      <c r="J32" s="22" t="s">
        <v>125</v>
      </c>
      <c r="K32" s="16"/>
      <c r="L32" s="16"/>
      <c r="M32" s="16" t="s">
        <v>123</v>
      </c>
      <c r="N32" s="16"/>
      <c r="O32" s="16"/>
      <c r="P32" s="16"/>
      <c r="Q32" s="16"/>
      <c r="R32" s="16"/>
      <c r="S32" s="16"/>
      <c r="T32" s="16"/>
      <c r="U32" s="16"/>
      <c r="V32" s="82" t="s">
        <v>128</v>
      </c>
      <c r="W32" s="16"/>
      <c r="X32" s="27" t="s">
        <v>145</v>
      </c>
      <c r="Y32" s="72" t="s">
        <v>146</v>
      </c>
      <c r="Z32" s="25"/>
      <c r="AA32" s="16"/>
      <c r="AB32" s="16"/>
      <c r="AC32" s="16"/>
      <c r="AD32" s="16"/>
      <c r="AE32" s="16"/>
      <c r="AF32" s="17" t="s">
        <v>123</v>
      </c>
      <c r="AG32" s="82" t="s">
        <v>128</v>
      </c>
      <c r="AH32" s="16"/>
      <c r="AI32" s="16"/>
      <c r="AJ32" s="16"/>
      <c r="AK32" s="21" t="s">
        <v>125</v>
      </c>
      <c r="AL32" s="16"/>
      <c r="AM32" s="16"/>
      <c r="AN32" s="16"/>
      <c r="AO32" s="16"/>
      <c r="AP32" s="16"/>
      <c r="AQ32" s="47"/>
      <c r="AR32" s="23"/>
      <c r="AS32" s="23"/>
      <c r="AT32" s="23"/>
      <c r="AU32" s="23"/>
      <c r="AV32" s="23"/>
    </row>
    <row r="33" spans="1:48" ht="19.5" customHeight="1" x14ac:dyDescent="0.25">
      <c r="A33" s="109"/>
      <c r="B33" s="110"/>
      <c r="C33" s="116" t="s">
        <v>121</v>
      </c>
      <c r="D33" s="24"/>
      <c r="E33" s="16"/>
      <c r="F33" s="16"/>
      <c r="G33" s="16"/>
      <c r="H33" s="16"/>
      <c r="I33" s="16"/>
      <c r="J33" s="16"/>
      <c r="K33" s="16"/>
      <c r="L33" s="16"/>
      <c r="M33" s="16"/>
      <c r="N33" s="16"/>
      <c r="O33" s="16"/>
      <c r="P33" s="16"/>
      <c r="Q33" s="16"/>
      <c r="R33" s="16"/>
      <c r="S33" s="16"/>
      <c r="T33" s="16"/>
      <c r="U33" s="16"/>
      <c r="V33" s="82" t="s">
        <v>128</v>
      </c>
      <c r="W33" s="16"/>
      <c r="X33" s="32"/>
      <c r="Y33" s="16"/>
      <c r="Z33" s="16"/>
      <c r="AA33" s="25"/>
      <c r="AB33" s="16"/>
      <c r="AC33" s="16"/>
      <c r="AD33" s="16"/>
      <c r="AE33" s="16"/>
      <c r="AF33" s="16"/>
      <c r="AG33" s="82" t="s">
        <v>128</v>
      </c>
      <c r="AH33" s="16"/>
      <c r="AI33" s="16"/>
      <c r="AJ33" s="16"/>
      <c r="AK33" s="16"/>
      <c r="AL33" s="16"/>
      <c r="AM33" s="16"/>
      <c r="AN33" s="16"/>
      <c r="AO33" s="16"/>
      <c r="AP33" s="16"/>
      <c r="AQ33" s="47"/>
      <c r="AR33" s="23"/>
      <c r="AS33" s="23"/>
      <c r="AT33" s="23"/>
      <c r="AU33" s="23"/>
      <c r="AV33" s="23"/>
    </row>
    <row r="34" spans="1:48" ht="19.5" customHeight="1" x14ac:dyDescent="0.25">
      <c r="A34" s="109"/>
      <c r="B34" s="110"/>
      <c r="C34" s="116" t="s">
        <v>72</v>
      </c>
      <c r="D34" s="24"/>
      <c r="E34" s="16"/>
      <c r="F34" s="16"/>
      <c r="G34" s="16"/>
      <c r="H34" s="16"/>
      <c r="I34" s="16"/>
      <c r="J34" s="16"/>
      <c r="K34" s="16"/>
      <c r="L34" s="16"/>
      <c r="M34" s="16"/>
      <c r="N34" s="16"/>
      <c r="O34" s="16"/>
      <c r="P34" s="16"/>
      <c r="Q34" s="16"/>
      <c r="R34" s="16"/>
      <c r="S34" s="16"/>
      <c r="T34" s="16"/>
      <c r="U34" s="16"/>
      <c r="V34" s="82" t="s">
        <v>128</v>
      </c>
      <c r="W34" s="16"/>
      <c r="X34" s="16"/>
      <c r="Y34" s="16"/>
      <c r="Z34" s="16"/>
      <c r="AA34" s="16"/>
      <c r="AB34" s="25"/>
      <c r="AC34" s="16"/>
      <c r="AD34" s="16"/>
      <c r="AE34" s="16"/>
      <c r="AF34" s="16"/>
      <c r="AG34" s="82" t="s">
        <v>128</v>
      </c>
      <c r="AH34" s="16"/>
      <c r="AI34" s="16"/>
      <c r="AJ34" s="16"/>
      <c r="AK34" s="16"/>
      <c r="AL34" s="16"/>
      <c r="AM34" s="16"/>
      <c r="AN34" s="16"/>
      <c r="AO34" s="16"/>
      <c r="AP34" s="16"/>
      <c r="AQ34" s="47"/>
      <c r="AR34" s="23"/>
      <c r="AS34" s="23"/>
      <c r="AT34" s="23"/>
      <c r="AU34" s="23"/>
      <c r="AV34" s="23"/>
    </row>
    <row r="35" spans="1:48" ht="19.5" customHeight="1" x14ac:dyDescent="0.25">
      <c r="A35" s="109"/>
      <c r="B35" s="110"/>
      <c r="C35" s="116" t="s">
        <v>75</v>
      </c>
      <c r="D35" s="24"/>
      <c r="E35" s="16"/>
      <c r="F35" s="16"/>
      <c r="G35" s="18"/>
      <c r="H35" s="16"/>
      <c r="I35" s="16"/>
      <c r="J35" s="16"/>
      <c r="K35" s="16"/>
      <c r="L35" s="16"/>
      <c r="M35" s="17" t="s">
        <v>123</v>
      </c>
      <c r="N35" s="16"/>
      <c r="O35" s="16"/>
      <c r="P35" s="16"/>
      <c r="Q35" s="16"/>
      <c r="R35" s="16"/>
      <c r="S35" s="16"/>
      <c r="T35" s="16"/>
      <c r="U35" s="16"/>
      <c r="V35" s="82" t="s">
        <v>128</v>
      </c>
      <c r="W35" s="16"/>
      <c r="X35" s="20" t="s">
        <v>127</v>
      </c>
      <c r="Y35" s="20" t="s">
        <v>127</v>
      </c>
      <c r="Z35" s="16"/>
      <c r="AA35" s="16"/>
      <c r="AB35" s="16"/>
      <c r="AC35" s="25"/>
      <c r="AD35" s="16"/>
      <c r="AE35" s="16"/>
      <c r="AF35" s="16"/>
      <c r="AG35" s="82" t="s">
        <v>128</v>
      </c>
      <c r="AH35" s="16"/>
      <c r="AI35" s="16"/>
      <c r="AJ35" s="16"/>
      <c r="AK35" s="57" t="s">
        <v>134</v>
      </c>
      <c r="AL35" s="16"/>
      <c r="AM35" s="16"/>
      <c r="AN35" s="16"/>
      <c r="AO35" s="16"/>
      <c r="AP35" s="16"/>
      <c r="AQ35" s="47"/>
      <c r="AR35" s="23"/>
      <c r="AS35" s="23"/>
      <c r="AT35" s="23"/>
      <c r="AU35" s="23"/>
      <c r="AV35" s="23"/>
    </row>
    <row r="36" spans="1:48" ht="19.5" customHeight="1" x14ac:dyDescent="0.25">
      <c r="A36" s="109"/>
      <c r="B36" s="110"/>
      <c r="C36" s="50" t="s">
        <v>78</v>
      </c>
      <c r="D36" s="17" t="s">
        <v>123</v>
      </c>
      <c r="E36" s="16"/>
      <c r="F36" s="16"/>
      <c r="G36" s="17" t="s">
        <v>123</v>
      </c>
      <c r="H36" s="16"/>
      <c r="I36" s="16"/>
      <c r="J36" s="17" t="s">
        <v>130</v>
      </c>
      <c r="K36" s="16"/>
      <c r="L36" s="16"/>
      <c r="M36" s="20" t="s">
        <v>123</v>
      </c>
      <c r="N36" s="16"/>
      <c r="O36" s="17" t="s">
        <v>123</v>
      </c>
      <c r="P36" s="16"/>
      <c r="Q36" s="28"/>
      <c r="R36" s="28"/>
      <c r="S36" s="21" t="s">
        <v>125</v>
      </c>
      <c r="T36" s="16"/>
      <c r="U36" s="20" t="s">
        <v>126</v>
      </c>
      <c r="V36" s="81" t="s">
        <v>123</v>
      </c>
      <c r="W36" s="19"/>
      <c r="X36" s="20" t="s">
        <v>131</v>
      </c>
      <c r="Y36" s="20" t="s">
        <v>127</v>
      </c>
      <c r="Z36" s="16"/>
      <c r="AA36" s="16"/>
      <c r="AB36" s="16"/>
      <c r="AC36" s="16"/>
      <c r="AD36" s="25"/>
      <c r="AE36" s="21" t="s">
        <v>125</v>
      </c>
      <c r="AF36" s="20" t="s">
        <v>124</v>
      </c>
      <c r="AG36" s="81" t="s">
        <v>123</v>
      </c>
      <c r="AH36" s="22" t="s">
        <v>125</v>
      </c>
      <c r="AI36" s="16"/>
      <c r="AJ36" s="16"/>
      <c r="AK36" s="16"/>
      <c r="AL36" s="16"/>
      <c r="AM36" s="16"/>
      <c r="AN36" s="16"/>
      <c r="AO36" s="16"/>
      <c r="AP36" s="20" t="s">
        <v>124</v>
      </c>
      <c r="AQ36" s="47"/>
      <c r="AR36" s="23"/>
      <c r="AS36" s="23"/>
      <c r="AT36" s="23"/>
      <c r="AU36" s="23"/>
      <c r="AV36" s="23"/>
    </row>
    <row r="37" spans="1:48" ht="19.5" customHeight="1" x14ac:dyDescent="0.25">
      <c r="A37" s="109"/>
      <c r="B37" s="110"/>
      <c r="C37" s="116" t="s">
        <v>81</v>
      </c>
      <c r="D37" s="24"/>
      <c r="E37" s="16"/>
      <c r="F37" s="16"/>
      <c r="G37" s="17" t="s">
        <v>130</v>
      </c>
      <c r="H37" s="16"/>
      <c r="I37" s="16"/>
      <c r="J37" s="22" t="s">
        <v>125</v>
      </c>
      <c r="K37" s="16"/>
      <c r="L37" s="16"/>
      <c r="M37" s="16"/>
      <c r="N37" s="16"/>
      <c r="O37" s="16"/>
      <c r="P37" s="16"/>
      <c r="Q37" s="20" t="s">
        <v>124</v>
      </c>
      <c r="R37" s="28"/>
      <c r="S37" s="21" t="s">
        <v>125</v>
      </c>
      <c r="T37" s="16"/>
      <c r="U37" s="16"/>
      <c r="V37" s="82" t="s">
        <v>128</v>
      </c>
      <c r="W37" s="16"/>
      <c r="X37" s="17" t="s">
        <v>130</v>
      </c>
      <c r="Y37" s="16"/>
      <c r="Z37" s="16"/>
      <c r="AA37" s="16"/>
      <c r="AB37" s="16"/>
      <c r="AC37" s="16"/>
      <c r="AD37" s="57" t="s">
        <v>124</v>
      </c>
      <c r="AE37" s="25"/>
      <c r="AF37" s="16"/>
      <c r="AG37" s="82" t="s">
        <v>128</v>
      </c>
      <c r="AH37" s="16"/>
      <c r="AI37" s="16"/>
      <c r="AJ37" s="16"/>
      <c r="AK37" s="22" t="s">
        <v>125</v>
      </c>
      <c r="AL37" s="16"/>
      <c r="AM37" s="16"/>
      <c r="AN37" s="16"/>
      <c r="AO37" s="16"/>
      <c r="AP37" s="28"/>
      <c r="AQ37" s="47"/>
      <c r="AR37" s="23"/>
      <c r="AS37" s="23"/>
      <c r="AT37" s="23"/>
      <c r="AU37" s="23"/>
      <c r="AV37" s="23"/>
    </row>
    <row r="38" spans="1:48" ht="19.5" customHeight="1" x14ac:dyDescent="0.25">
      <c r="A38" s="109"/>
      <c r="B38" s="110"/>
      <c r="C38" s="116" t="s">
        <v>84</v>
      </c>
      <c r="D38" s="24"/>
      <c r="E38" s="16"/>
      <c r="F38" s="16"/>
      <c r="G38" s="21" t="s">
        <v>125</v>
      </c>
      <c r="H38" s="16"/>
      <c r="I38" s="26"/>
      <c r="J38" s="22" t="s">
        <v>125</v>
      </c>
      <c r="K38" s="16"/>
      <c r="L38" s="16"/>
      <c r="M38" s="16"/>
      <c r="N38" s="16"/>
      <c r="O38" s="16"/>
      <c r="P38" s="16"/>
      <c r="Q38" s="16"/>
      <c r="R38" s="16"/>
      <c r="S38" s="16"/>
      <c r="T38" s="16"/>
      <c r="U38" s="16" t="s">
        <v>123</v>
      </c>
      <c r="V38" s="82" t="s">
        <v>128</v>
      </c>
      <c r="W38" s="16"/>
      <c r="X38" s="73" t="s">
        <v>130</v>
      </c>
      <c r="Y38" s="16"/>
      <c r="Z38" s="16"/>
      <c r="AA38" s="16"/>
      <c r="AB38" s="16"/>
      <c r="AC38" s="16"/>
      <c r="AD38" s="16"/>
      <c r="AE38" s="16"/>
      <c r="AF38" s="25"/>
      <c r="AG38" s="82" t="s">
        <v>128</v>
      </c>
      <c r="AH38" s="22" t="s">
        <v>125</v>
      </c>
      <c r="AI38" s="16"/>
      <c r="AJ38" s="16"/>
      <c r="AK38" s="57" t="s">
        <v>147</v>
      </c>
      <c r="AL38" s="16"/>
      <c r="AM38" s="16"/>
      <c r="AN38" s="16"/>
      <c r="AO38" s="16"/>
      <c r="AP38" s="16"/>
      <c r="AQ38" s="74" t="s">
        <v>148</v>
      </c>
      <c r="AR38" s="23"/>
      <c r="AS38" s="23"/>
      <c r="AT38" s="23"/>
      <c r="AU38" s="23"/>
      <c r="AV38" s="23"/>
    </row>
    <row r="39" spans="1:48" ht="19.5" customHeight="1" x14ac:dyDescent="0.25">
      <c r="A39" s="109"/>
      <c r="B39" s="110"/>
      <c r="C39" s="116" t="s">
        <v>181</v>
      </c>
      <c r="D39" s="24"/>
      <c r="E39" s="16"/>
      <c r="F39" s="16"/>
      <c r="G39" s="21" t="s">
        <v>125</v>
      </c>
      <c r="H39" s="16"/>
      <c r="I39" s="16"/>
      <c r="J39" s="22" t="s">
        <v>125</v>
      </c>
      <c r="K39" s="16"/>
      <c r="L39" s="16"/>
      <c r="M39" s="16" t="s">
        <v>123</v>
      </c>
      <c r="N39" s="16"/>
      <c r="O39" s="17" t="s">
        <v>123</v>
      </c>
      <c r="P39" s="16"/>
      <c r="Q39" s="20" t="s">
        <v>124</v>
      </c>
      <c r="R39" s="16"/>
      <c r="S39" s="21" t="s">
        <v>125</v>
      </c>
      <c r="T39" s="16"/>
      <c r="U39" s="16"/>
      <c r="V39" s="82" t="s">
        <v>128</v>
      </c>
      <c r="W39" s="28"/>
      <c r="X39" s="20" t="s">
        <v>127</v>
      </c>
      <c r="Y39" s="20" t="s">
        <v>127</v>
      </c>
      <c r="Z39" s="16"/>
      <c r="AA39" s="16"/>
      <c r="AB39" s="16"/>
      <c r="AC39" s="16"/>
      <c r="AD39" s="16"/>
      <c r="AE39" s="16"/>
      <c r="AF39" s="16"/>
      <c r="AG39" s="86" t="s">
        <v>128</v>
      </c>
      <c r="AH39" s="78" t="s">
        <v>125</v>
      </c>
      <c r="AI39" s="16"/>
      <c r="AJ39" s="16"/>
      <c r="AK39" s="16"/>
      <c r="AL39" s="16"/>
      <c r="AM39" s="16"/>
      <c r="AN39" s="16"/>
      <c r="AO39" s="16"/>
      <c r="AP39" s="20" t="s">
        <v>124</v>
      </c>
      <c r="AQ39" s="47"/>
      <c r="AR39" s="23"/>
      <c r="AS39" s="23"/>
      <c r="AT39" s="23"/>
      <c r="AU39" s="23"/>
      <c r="AV39" s="23"/>
    </row>
    <row r="40" spans="1:48" ht="19.5" customHeight="1" x14ac:dyDescent="0.25">
      <c r="A40" s="109"/>
      <c r="B40" s="110"/>
      <c r="C40" s="50" t="s">
        <v>89</v>
      </c>
      <c r="D40" s="24"/>
      <c r="E40" s="16"/>
      <c r="F40" s="16"/>
      <c r="G40" s="32"/>
      <c r="H40" s="16"/>
      <c r="I40" s="19"/>
      <c r="J40" s="26"/>
      <c r="K40" s="16"/>
      <c r="L40" s="16"/>
      <c r="M40" s="16"/>
      <c r="N40" s="16"/>
      <c r="O40" s="16"/>
      <c r="P40" s="16"/>
      <c r="Q40" s="16"/>
      <c r="R40" s="16"/>
      <c r="S40" s="16"/>
      <c r="T40" s="16"/>
      <c r="U40" s="16"/>
      <c r="V40" s="82" t="s">
        <v>128</v>
      </c>
      <c r="W40" s="16"/>
      <c r="X40" s="16" t="s">
        <v>125</v>
      </c>
      <c r="Y40" s="16"/>
      <c r="Z40" s="16"/>
      <c r="AA40" s="16"/>
      <c r="AB40" s="16"/>
      <c r="AC40" s="16"/>
      <c r="AD40" s="16"/>
      <c r="AE40" s="16"/>
      <c r="AF40" s="16"/>
      <c r="AG40" s="87" t="s">
        <v>128</v>
      </c>
      <c r="AH40" s="25"/>
      <c r="AI40" s="16"/>
      <c r="AJ40" s="16"/>
      <c r="AK40" s="16"/>
      <c r="AL40" s="16"/>
      <c r="AM40" s="16"/>
      <c r="AN40" s="16"/>
      <c r="AO40" s="16"/>
      <c r="AP40" s="16"/>
      <c r="AQ40" s="47"/>
      <c r="AR40" s="23"/>
      <c r="AS40" s="23"/>
      <c r="AT40" s="23"/>
      <c r="AU40" s="23"/>
      <c r="AV40" s="23"/>
    </row>
    <row r="41" spans="1:48" ht="19.5" customHeight="1" x14ac:dyDescent="0.25">
      <c r="A41" s="109"/>
      <c r="B41" s="110"/>
      <c r="C41" s="116" t="s">
        <v>92</v>
      </c>
      <c r="D41" s="24"/>
      <c r="E41" s="16"/>
      <c r="F41" s="16"/>
      <c r="G41" s="16"/>
      <c r="H41" s="16"/>
      <c r="I41" s="16"/>
      <c r="J41" s="26"/>
      <c r="K41" s="16"/>
      <c r="L41" s="16"/>
      <c r="M41" s="16"/>
      <c r="N41" s="16"/>
      <c r="O41" s="16"/>
      <c r="P41" s="16"/>
      <c r="Q41" s="16"/>
      <c r="R41" s="16"/>
      <c r="S41" s="16"/>
      <c r="T41" s="16"/>
      <c r="U41" s="16"/>
      <c r="V41" s="82" t="s">
        <v>128</v>
      </c>
      <c r="W41" s="16"/>
      <c r="X41" s="16"/>
      <c r="Y41" s="16"/>
      <c r="Z41" s="16"/>
      <c r="AA41" s="16"/>
      <c r="AB41" s="16"/>
      <c r="AC41" s="16"/>
      <c r="AD41" s="16"/>
      <c r="AE41" s="16"/>
      <c r="AF41" s="16"/>
      <c r="AG41" s="82" t="s">
        <v>128</v>
      </c>
      <c r="AH41" s="16"/>
      <c r="AI41" s="25"/>
      <c r="AJ41" s="16"/>
      <c r="AK41" s="16"/>
      <c r="AL41" s="16"/>
      <c r="AM41" s="16"/>
      <c r="AN41" s="16"/>
      <c r="AO41" s="16"/>
      <c r="AP41" s="16"/>
      <c r="AQ41" s="47"/>
      <c r="AR41" s="23"/>
      <c r="AS41" s="23"/>
      <c r="AT41" s="23"/>
      <c r="AU41" s="23"/>
      <c r="AV41" s="23"/>
    </row>
    <row r="42" spans="1:48" ht="19.5" customHeight="1" x14ac:dyDescent="0.25">
      <c r="A42" s="109"/>
      <c r="B42" s="110"/>
      <c r="C42" s="116" t="s">
        <v>95</v>
      </c>
      <c r="D42" s="24"/>
      <c r="E42" s="16"/>
      <c r="F42" s="16"/>
      <c r="G42" s="17" t="s">
        <v>130</v>
      </c>
      <c r="H42" s="16"/>
      <c r="I42" s="16"/>
      <c r="J42" s="26"/>
      <c r="K42" s="16"/>
      <c r="L42" s="16"/>
      <c r="M42" s="16"/>
      <c r="N42" s="16"/>
      <c r="O42" s="16"/>
      <c r="P42" s="16"/>
      <c r="Q42" s="16"/>
      <c r="R42" s="16"/>
      <c r="S42" s="16"/>
      <c r="T42" s="16"/>
      <c r="U42" s="28"/>
      <c r="V42" s="82" t="s">
        <v>128</v>
      </c>
      <c r="W42" s="16" t="s">
        <v>123</v>
      </c>
      <c r="X42" s="17" t="s">
        <v>130</v>
      </c>
      <c r="Y42" s="16"/>
      <c r="Z42" s="16"/>
      <c r="AA42" s="16"/>
      <c r="AB42" s="16"/>
      <c r="AC42" s="16"/>
      <c r="AD42" s="16"/>
      <c r="AE42" s="16"/>
      <c r="AF42" s="16"/>
      <c r="AG42" s="82" t="s">
        <v>128</v>
      </c>
      <c r="AH42" s="16"/>
      <c r="AI42" s="16"/>
      <c r="AJ42" s="25"/>
      <c r="AK42" s="16"/>
      <c r="AL42" s="16"/>
      <c r="AM42" s="16"/>
      <c r="AN42" s="16"/>
      <c r="AO42" s="16"/>
      <c r="AP42" s="16"/>
      <c r="AQ42" s="47" t="s">
        <v>149</v>
      </c>
      <c r="AR42" s="23"/>
      <c r="AS42" s="23"/>
      <c r="AT42" s="23"/>
      <c r="AU42" s="23"/>
      <c r="AV42" s="23"/>
    </row>
    <row r="43" spans="1:48" ht="19.5" customHeight="1" x14ac:dyDescent="0.25">
      <c r="A43" s="109"/>
      <c r="B43" s="110"/>
      <c r="C43" s="116" t="s">
        <v>98</v>
      </c>
      <c r="D43" s="16"/>
      <c r="E43" s="16"/>
      <c r="F43" s="16"/>
      <c r="G43" s="16" t="s">
        <v>125</v>
      </c>
      <c r="H43" s="16"/>
      <c r="I43" s="16"/>
      <c r="J43" s="17" t="s">
        <v>130</v>
      </c>
      <c r="K43" s="16"/>
      <c r="L43" s="16"/>
      <c r="M43" s="16"/>
      <c r="N43" s="19"/>
      <c r="O43" s="16"/>
      <c r="P43" s="17" t="s">
        <v>123</v>
      </c>
      <c r="Q43" s="20" t="s">
        <v>124</v>
      </c>
      <c r="R43" s="16"/>
      <c r="S43" s="21" t="s">
        <v>125</v>
      </c>
      <c r="T43" s="16"/>
      <c r="U43" s="20" t="s">
        <v>126</v>
      </c>
      <c r="V43" s="82" t="s">
        <v>128</v>
      </c>
      <c r="W43" s="16"/>
      <c r="X43" s="22" t="s">
        <v>125</v>
      </c>
      <c r="Y43" s="16"/>
      <c r="Z43" s="16"/>
      <c r="AA43" s="16"/>
      <c r="AB43" s="16"/>
      <c r="AC43" s="16"/>
      <c r="AD43" s="16"/>
      <c r="AE43" s="21" t="s">
        <v>125</v>
      </c>
      <c r="AF43" s="20" t="s">
        <v>124</v>
      </c>
      <c r="AG43" s="82" t="s">
        <v>128</v>
      </c>
      <c r="AH43" s="22" t="s">
        <v>125</v>
      </c>
      <c r="AI43" s="16"/>
      <c r="AJ43" s="16"/>
      <c r="AK43" s="25"/>
      <c r="AL43" s="16"/>
      <c r="AM43" s="16"/>
      <c r="AN43" s="16"/>
      <c r="AO43" s="16"/>
      <c r="AP43" s="20" t="s">
        <v>124</v>
      </c>
      <c r="AQ43" s="47"/>
      <c r="AR43" s="23"/>
      <c r="AS43" s="23"/>
      <c r="AT43" s="23"/>
      <c r="AU43" s="23"/>
      <c r="AV43" s="23"/>
    </row>
    <row r="44" spans="1:48" ht="19.5" customHeight="1" x14ac:dyDescent="0.25">
      <c r="A44" s="109"/>
      <c r="B44" s="110"/>
      <c r="C44" s="116" t="s">
        <v>101</v>
      </c>
      <c r="D44" s="19"/>
      <c r="E44" s="16"/>
      <c r="F44" s="16"/>
      <c r="G44" s="17" t="s">
        <v>130</v>
      </c>
      <c r="H44" s="16"/>
      <c r="I44" s="16"/>
      <c r="J44" s="26"/>
      <c r="K44" s="16"/>
      <c r="L44" s="16"/>
      <c r="M44" s="35"/>
      <c r="N44" s="16"/>
      <c r="O44" s="16"/>
      <c r="P44" s="16"/>
      <c r="Q44" s="16"/>
      <c r="R44" s="16"/>
      <c r="S44" s="16"/>
      <c r="T44" s="16"/>
      <c r="U44" s="16"/>
      <c r="V44" s="82" t="s">
        <v>128</v>
      </c>
      <c r="W44" s="16"/>
      <c r="X44" s="22" t="s">
        <v>130</v>
      </c>
      <c r="Y44" s="68"/>
      <c r="Z44" s="16"/>
      <c r="AA44" s="16"/>
      <c r="AB44" s="16"/>
      <c r="AC44" s="16"/>
      <c r="AD44" s="16"/>
      <c r="AE44" s="16"/>
      <c r="AF44" s="17" t="s">
        <v>130</v>
      </c>
      <c r="AG44" s="82" t="s">
        <v>128</v>
      </c>
      <c r="AH44" s="16"/>
      <c r="AI44" s="16"/>
      <c r="AJ44" s="16"/>
      <c r="AK44" s="16"/>
      <c r="AL44" s="25"/>
      <c r="AM44" s="16"/>
      <c r="AN44" s="16"/>
      <c r="AO44" s="16"/>
      <c r="AP44" s="16"/>
      <c r="AQ44" s="47"/>
      <c r="AR44" s="23"/>
      <c r="AS44" s="23"/>
      <c r="AT44" s="23"/>
      <c r="AU44" s="23"/>
      <c r="AV44" s="23"/>
    </row>
    <row r="45" spans="1:48" ht="19.5" customHeight="1" x14ac:dyDescent="0.25">
      <c r="A45" s="109"/>
      <c r="B45" s="110"/>
      <c r="C45" s="116" t="s">
        <v>104</v>
      </c>
      <c r="D45" s="32"/>
      <c r="E45" s="16"/>
      <c r="F45" s="16"/>
      <c r="G45" s="17" t="s">
        <v>130</v>
      </c>
      <c r="H45" s="16"/>
      <c r="I45" s="16"/>
      <c r="J45" s="26"/>
      <c r="K45" s="16"/>
      <c r="L45" s="17" t="s">
        <v>123</v>
      </c>
      <c r="M45" s="35" t="s">
        <v>123</v>
      </c>
      <c r="N45" s="16"/>
      <c r="O45" s="16"/>
      <c r="P45" s="16"/>
      <c r="Q45" s="16"/>
      <c r="R45" s="16"/>
      <c r="S45" s="16"/>
      <c r="T45" s="16"/>
      <c r="U45" s="16"/>
      <c r="V45" s="82" t="s">
        <v>128</v>
      </c>
      <c r="W45" s="16"/>
      <c r="X45" s="17" t="s">
        <v>130</v>
      </c>
      <c r="Y45" s="16"/>
      <c r="Z45" s="16"/>
      <c r="AA45" s="16"/>
      <c r="AB45" s="16"/>
      <c r="AC45" s="16"/>
      <c r="AD45" s="16"/>
      <c r="AE45" s="16"/>
      <c r="AF45" s="77" t="s">
        <v>133</v>
      </c>
      <c r="AG45" s="82" t="s">
        <v>128</v>
      </c>
      <c r="AH45" s="16"/>
      <c r="AI45" s="16"/>
      <c r="AJ45" s="16"/>
      <c r="AK45" s="16"/>
      <c r="AL45" s="16"/>
      <c r="AM45" s="25"/>
      <c r="AN45" s="16"/>
      <c r="AO45" s="16"/>
      <c r="AP45" s="16"/>
      <c r="AQ45" s="47" t="s">
        <v>150</v>
      </c>
      <c r="AR45" s="23"/>
      <c r="AS45" s="23"/>
      <c r="AT45" s="23"/>
      <c r="AU45" s="23"/>
      <c r="AV45" s="23"/>
    </row>
    <row r="46" spans="1:48" ht="19.5" customHeight="1" x14ac:dyDescent="0.25">
      <c r="A46" s="109"/>
      <c r="B46" s="110"/>
      <c r="C46" s="116" t="s">
        <v>107</v>
      </c>
      <c r="D46" s="24"/>
      <c r="E46" s="16"/>
      <c r="F46" s="16"/>
      <c r="G46" s="17" t="s">
        <v>130</v>
      </c>
      <c r="H46" s="16"/>
      <c r="I46" s="16"/>
      <c r="J46" s="22" t="s">
        <v>125</v>
      </c>
      <c r="K46" s="16"/>
      <c r="L46" s="16"/>
      <c r="M46" s="16"/>
      <c r="N46" s="16"/>
      <c r="O46" s="16"/>
      <c r="P46" s="16"/>
      <c r="Q46" s="16"/>
      <c r="R46" s="16"/>
      <c r="S46" s="16"/>
      <c r="T46" s="16"/>
      <c r="U46" s="16"/>
      <c r="V46" s="82" t="s">
        <v>128</v>
      </c>
      <c r="W46" s="16"/>
      <c r="X46" s="21" t="s">
        <v>125</v>
      </c>
      <c r="Y46" s="16"/>
      <c r="Z46" s="16"/>
      <c r="AA46" s="16"/>
      <c r="AB46" s="16"/>
      <c r="AC46" s="16"/>
      <c r="AD46" s="16"/>
      <c r="AE46" s="16"/>
      <c r="AF46" s="16"/>
      <c r="AG46" s="82" t="s">
        <v>128</v>
      </c>
      <c r="AH46" s="16"/>
      <c r="AI46" s="16"/>
      <c r="AJ46" s="16"/>
      <c r="AK46" s="16"/>
      <c r="AL46" s="16"/>
      <c r="AM46" s="16"/>
      <c r="AN46" s="25"/>
      <c r="AO46" s="16"/>
      <c r="AP46" s="16"/>
      <c r="AQ46" s="47"/>
      <c r="AR46" s="23"/>
      <c r="AS46" s="23"/>
      <c r="AT46" s="23"/>
      <c r="AU46" s="23"/>
      <c r="AV46" s="23"/>
    </row>
    <row r="47" spans="1:48" ht="19.5" customHeight="1" x14ac:dyDescent="0.25">
      <c r="A47" s="109"/>
      <c r="B47" s="110"/>
      <c r="C47" s="116" t="s">
        <v>110</v>
      </c>
      <c r="D47" s="24"/>
      <c r="E47" s="16"/>
      <c r="F47" s="16"/>
      <c r="G47" s="16"/>
      <c r="H47" s="16"/>
      <c r="I47" s="16"/>
      <c r="J47" s="16"/>
      <c r="K47" s="16"/>
      <c r="L47" s="16"/>
      <c r="M47" s="16"/>
      <c r="N47" s="16"/>
      <c r="O47" s="16"/>
      <c r="P47" s="16"/>
      <c r="Q47" s="16"/>
      <c r="R47" s="16"/>
      <c r="S47" s="16"/>
      <c r="T47" s="16"/>
      <c r="U47" s="16"/>
      <c r="V47" s="82" t="s">
        <v>128</v>
      </c>
      <c r="W47" s="16"/>
      <c r="X47" s="17" t="s">
        <v>123</v>
      </c>
      <c r="Y47" s="16"/>
      <c r="Z47" s="16"/>
      <c r="AA47" s="16"/>
      <c r="AB47" s="16"/>
      <c r="AC47" s="16"/>
      <c r="AD47" s="16"/>
      <c r="AE47" s="16"/>
      <c r="AF47" s="16"/>
      <c r="AG47" s="82" t="s">
        <v>128</v>
      </c>
      <c r="AH47" s="16"/>
      <c r="AI47" s="16"/>
      <c r="AJ47" s="16"/>
      <c r="AK47" s="16"/>
      <c r="AL47" s="16"/>
      <c r="AM47" s="16"/>
      <c r="AN47" s="16"/>
      <c r="AO47" s="25"/>
      <c r="AP47" s="16"/>
      <c r="AQ47" s="47"/>
      <c r="AR47" s="23"/>
      <c r="AS47" s="23"/>
      <c r="AT47" s="23"/>
      <c r="AU47" s="23"/>
      <c r="AV47" s="23"/>
    </row>
    <row r="48" spans="1:48" ht="26.25" customHeight="1" x14ac:dyDescent="0.25">
      <c r="A48" s="109"/>
      <c r="B48" s="110"/>
      <c r="C48" s="13" t="s">
        <v>113</v>
      </c>
      <c r="D48" s="24"/>
      <c r="E48" s="16"/>
      <c r="F48" s="16"/>
      <c r="G48" s="17" t="s">
        <v>123</v>
      </c>
      <c r="H48" s="122" t="s">
        <v>124</v>
      </c>
      <c r="I48" s="16"/>
      <c r="J48" s="22" t="s">
        <v>125</v>
      </c>
      <c r="K48" s="16"/>
      <c r="L48" s="16"/>
      <c r="M48" s="16"/>
      <c r="N48" s="16"/>
      <c r="O48" s="16"/>
      <c r="P48" s="16"/>
      <c r="Q48" s="20" t="s">
        <v>124</v>
      </c>
      <c r="R48" s="28"/>
      <c r="S48" s="21" t="s">
        <v>125</v>
      </c>
      <c r="T48" s="16"/>
      <c r="U48" s="16"/>
      <c r="V48" s="81" t="s">
        <v>130</v>
      </c>
      <c r="W48" s="19"/>
      <c r="X48" s="17" t="s">
        <v>151</v>
      </c>
      <c r="Y48" s="16"/>
      <c r="Z48" s="16"/>
      <c r="AA48" s="16"/>
      <c r="AB48" s="16"/>
      <c r="AC48" s="16"/>
      <c r="AD48" s="17" t="s">
        <v>123</v>
      </c>
      <c r="AE48" s="21" t="s">
        <v>125</v>
      </c>
      <c r="AF48" s="27" t="s">
        <v>152</v>
      </c>
      <c r="AG48" s="82" t="s">
        <v>128</v>
      </c>
      <c r="AH48" s="22" t="s">
        <v>125</v>
      </c>
      <c r="AI48" s="16"/>
      <c r="AJ48" s="16"/>
      <c r="AK48" s="17" t="s">
        <v>123</v>
      </c>
      <c r="AL48" s="16"/>
      <c r="AM48" s="16"/>
      <c r="AN48" s="16"/>
      <c r="AO48" s="16"/>
      <c r="AP48" s="33"/>
      <c r="AQ48" s="48"/>
      <c r="AR48" s="23"/>
      <c r="AS48" s="23"/>
      <c r="AT48" s="23"/>
      <c r="AU48" s="23"/>
      <c r="AV48" s="23"/>
    </row>
    <row r="49" spans="1:48" s="131" customFormat="1" ht="19.5" customHeight="1" x14ac:dyDescent="0.25">
      <c r="A49" s="124"/>
      <c r="B49" s="125"/>
      <c r="C49" s="126" t="s">
        <v>113</v>
      </c>
      <c r="D49" s="127"/>
      <c r="E49" s="128"/>
      <c r="F49" s="128"/>
      <c r="G49" s="19"/>
      <c r="H49" s="128"/>
      <c r="I49" s="128"/>
      <c r="J49" s="26"/>
      <c r="K49" s="128"/>
      <c r="L49" s="128"/>
      <c r="M49" s="128"/>
      <c r="N49" s="128"/>
      <c r="O49" s="128"/>
      <c r="P49" s="128"/>
      <c r="Q49" s="28"/>
      <c r="R49" s="28"/>
      <c r="S49" s="32"/>
      <c r="T49" s="128"/>
      <c r="U49" s="128"/>
      <c r="V49" s="92"/>
      <c r="W49" s="123"/>
      <c r="X49" s="19"/>
      <c r="Y49" s="128"/>
      <c r="Z49" s="128"/>
      <c r="AA49" s="128"/>
      <c r="AB49" s="128"/>
      <c r="AC49" s="128"/>
      <c r="AD49" s="132" t="s">
        <v>124</v>
      </c>
      <c r="AE49" s="32"/>
      <c r="AF49" s="36"/>
      <c r="AG49" s="82"/>
      <c r="AH49" s="26"/>
      <c r="AI49" s="128"/>
      <c r="AJ49" s="128"/>
      <c r="AK49" s="19"/>
      <c r="AL49" s="128"/>
      <c r="AM49" s="128"/>
      <c r="AN49" s="128"/>
      <c r="AO49" s="128"/>
      <c r="AP49" s="34"/>
      <c r="AQ49" s="129"/>
      <c r="AR49" s="130"/>
      <c r="AS49" s="130"/>
      <c r="AT49" s="130"/>
      <c r="AU49" s="130"/>
      <c r="AV49" s="130"/>
    </row>
    <row r="50" spans="1:48" ht="225" customHeight="1" x14ac:dyDescent="0.25">
      <c r="A50" s="55"/>
      <c r="B50" s="114"/>
      <c r="C50" s="13" t="s">
        <v>153</v>
      </c>
      <c r="D50" s="102"/>
      <c r="E50" s="103"/>
      <c r="F50" s="103"/>
      <c r="G50" s="104" t="s">
        <v>154</v>
      </c>
      <c r="H50" s="103"/>
      <c r="I50" s="103"/>
      <c r="J50" s="98" t="s">
        <v>155</v>
      </c>
      <c r="K50" s="103"/>
      <c r="L50" s="103"/>
      <c r="M50" s="97" t="s">
        <v>156</v>
      </c>
      <c r="N50" s="103"/>
      <c r="O50" s="97" t="s">
        <v>157</v>
      </c>
      <c r="P50" s="103"/>
      <c r="Q50" s="99" t="s">
        <v>186</v>
      </c>
      <c r="R50" s="105"/>
      <c r="S50" s="98" t="s">
        <v>158</v>
      </c>
      <c r="T50" s="103"/>
      <c r="U50" s="103"/>
      <c r="V50" s="107" t="s">
        <v>159</v>
      </c>
      <c r="W50" s="107" t="s">
        <v>184</v>
      </c>
      <c r="X50" s="104" t="s">
        <v>160</v>
      </c>
      <c r="Y50" s="97" t="s">
        <v>161</v>
      </c>
      <c r="Z50" s="103"/>
      <c r="AA50" s="103"/>
      <c r="AB50" s="103"/>
      <c r="AC50" s="103"/>
      <c r="AD50" s="104" t="s">
        <v>187</v>
      </c>
      <c r="AE50" s="98" t="s">
        <v>162</v>
      </c>
      <c r="AF50" s="99" t="s">
        <v>163</v>
      </c>
      <c r="AG50" s="107" t="s">
        <v>164</v>
      </c>
      <c r="AH50" s="99" t="s">
        <v>165</v>
      </c>
      <c r="AI50" s="103"/>
      <c r="AJ50" s="99" t="s">
        <v>166</v>
      </c>
      <c r="AK50" s="106"/>
      <c r="AL50" s="103"/>
      <c r="AM50" s="103"/>
      <c r="AN50" s="103"/>
      <c r="AO50" s="100" t="s">
        <v>167</v>
      </c>
      <c r="AP50" s="101" t="s">
        <v>168</v>
      </c>
      <c r="AQ50" s="18"/>
      <c r="AR50" s="23"/>
      <c r="AS50" s="23"/>
      <c r="AT50" s="23"/>
      <c r="AU50" s="23"/>
      <c r="AV50" s="23"/>
    </row>
    <row r="51" spans="1:48" x14ac:dyDescent="0.25">
      <c r="A51" s="51"/>
      <c r="B51" s="52"/>
      <c r="C51" s="38" t="s">
        <v>169</v>
      </c>
      <c r="D51" s="39">
        <f t="shared" ref="D51:U51" si="0">COUNTA(D10:D48)</f>
        <v>4</v>
      </c>
      <c r="E51" s="39">
        <f t="shared" si="0"/>
        <v>0</v>
      </c>
      <c r="F51" s="39">
        <f t="shared" si="0"/>
        <v>0</v>
      </c>
      <c r="G51" s="39">
        <f t="shared" si="0"/>
        <v>26</v>
      </c>
      <c r="H51" s="39">
        <f t="shared" si="0"/>
        <v>3</v>
      </c>
      <c r="I51" s="39">
        <f t="shared" si="0"/>
        <v>1</v>
      </c>
      <c r="J51" s="39">
        <f t="shared" si="0"/>
        <v>22</v>
      </c>
      <c r="K51" s="39">
        <f t="shared" si="0"/>
        <v>2</v>
      </c>
      <c r="L51" s="39">
        <f t="shared" si="0"/>
        <v>3</v>
      </c>
      <c r="M51" s="39">
        <f t="shared" si="0"/>
        <v>15</v>
      </c>
      <c r="N51" s="39">
        <f t="shared" si="0"/>
        <v>0</v>
      </c>
      <c r="O51" s="39">
        <f t="shared" si="0"/>
        <v>6</v>
      </c>
      <c r="P51" s="39">
        <f t="shared" si="0"/>
        <v>1</v>
      </c>
      <c r="Q51" s="39">
        <f t="shared" si="0"/>
        <v>12</v>
      </c>
      <c r="R51" s="39">
        <f t="shared" si="0"/>
        <v>0</v>
      </c>
      <c r="S51" s="39">
        <f t="shared" si="0"/>
        <v>17</v>
      </c>
      <c r="T51" s="39">
        <f t="shared" si="0"/>
        <v>0</v>
      </c>
      <c r="U51" s="39">
        <f t="shared" si="0"/>
        <v>15</v>
      </c>
      <c r="V51" s="39">
        <v>10</v>
      </c>
      <c r="W51" s="39">
        <f t="shared" ref="W51:AC51" si="1">COUNTA(W10:W48)</f>
        <v>3</v>
      </c>
      <c r="X51" s="88">
        <f t="shared" si="1"/>
        <v>31</v>
      </c>
      <c r="Y51" s="88">
        <f t="shared" si="1"/>
        <v>11</v>
      </c>
      <c r="Z51" s="88">
        <f t="shared" si="1"/>
        <v>1</v>
      </c>
      <c r="AA51" s="88">
        <f t="shared" si="1"/>
        <v>0</v>
      </c>
      <c r="AB51" s="88">
        <f t="shared" si="1"/>
        <v>0</v>
      </c>
      <c r="AC51" s="88">
        <f t="shared" si="1"/>
        <v>1</v>
      </c>
      <c r="AD51" s="88">
        <f>COUNTA(AD10:AD49)</f>
        <v>6</v>
      </c>
      <c r="AE51" s="88">
        <f>COUNTA(AE10:AE48)</f>
        <v>6</v>
      </c>
      <c r="AF51" s="88">
        <f>COUNTA(AF10:AF48)</f>
        <v>16</v>
      </c>
      <c r="AG51" s="89">
        <v>5</v>
      </c>
      <c r="AH51" s="88">
        <f t="shared" ref="AH51:AP51" si="2">COUNTA(AH10:AH48)</f>
        <v>17</v>
      </c>
      <c r="AI51" s="88">
        <f t="shared" si="2"/>
        <v>0</v>
      </c>
      <c r="AJ51" s="88">
        <f t="shared" si="2"/>
        <v>3</v>
      </c>
      <c r="AK51" s="88">
        <f t="shared" si="2"/>
        <v>11</v>
      </c>
      <c r="AL51" s="88">
        <f t="shared" si="2"/>
        <v>0</v>
      </c>
      <c r="AM51" s="88">
        <f t="shared" si="2"/>
        <v>0</v>
      </c>
      <c r="AN51" s="88">
        <f t="shared" si="2"/>
        <v>1</v>
      </c>
      <c r="AO51" s="88">
        <f t="shared" si="2"/>
        <v>1</v>
      </c>
      <c r="AP51" s="88">
        <f t="shared" si="2"/>
        <v>15</v>
      </c>
      <c r="AQ51" s="108">
        <f t="shared" ref="AQ51:AQ55" si="3">SUM(D51:AP51)</f>
        <v>265</v>
      </c>
    </row>
    <row r="52" spans="1:48" x14ac:dyDescent="0.2">
      <c r="B52" s="53"/>
      <c r="C52" s="40" t="s">
        <v>170</v>
      </c>
      <c r="D52" s="41">
        <f t="shared" ref="D52:U52" si="4">COUNTIF(D10:D48, "D")+COUNTIF(D10:D48, "DO")</f>
        <v>4</v>
      </c>
      <c r="E52" s="41">
        <f t="shared" si="4"/>
        <v>0</v>
      </c>
      <c r="F52" s="41">
        <f t="shared" si="4"/>
        <v>0</v>
      </c>
      <c r="G52" s="41">
        <f t="shared" si="4"/>
        <v>19</v>
      </c>
      <c r="H52" s="41">
        <f t="shared" si="4"/>
        <v>1</v>
      </c>
      <c r="I52" s="41">
        <f t="shared" si="4"/>
        <v>1</v>
      </c>
      <c r="J52" s="41">
        <f t="shared" si="4"/>
        <v>10</v>
      </c>
      <c r="K52" s="41">
        <f t="shared" si="4"/>
        <v>2</v>
      </c>
      <c r="L52" s="41">
        <f t="shared" si="4"/>
        <v>3</v>
      </c>
      <c r="M52" s="41">
        <f t="shared" si="4"/>
        <v>14</v>
      </c>
      <c r="N52" s="41">
        <f t="shared" si="4"/>
        <v>0</v>
      </c>
      <c r="O52" s="41">
        <f t="shared" si="4"/>
        <v>6</v>
      </c>
      <c r="P52" s="41">
        <f t="shared" si="4"/>
        <v>1</v>
      </c>
      <c r="Q52" s="41">
        <f t="shared" si="4"/>
        <v>4</v>
      </c>
      <c r="R52" s="41">
        <f t="shared" si="4"/>
        <v>0</v>
      </c>
      <c r="S52" s="41">
        <f t="shared" si="4"/>
        <v>3</v>
      </c>
      <c r="T52" s="41">
        <f t="shared" si="4"/>
        <v>0</v>
      </c>
      <c r="U52" s="41">
        <f t="shared" si="4"/>
        <v>2</v>
      </c>
      <c r="V52" s="83">
        <v>10</v>
      </c>
      <c r="W52" s="39">
        <f t="shared" ref="W52:AC52" si="5">COUNTIF(W10:W48, "D")+COUNTIF(W10:W48, "DO")</f>
        <v>3</v>
      </c>
      <c r="X52" s="90">
        <f t="shared" si="5"/>
        <v>14</v>
      </c>
      <c r="Y52" s="90">
        <f t="shared" si="5"/>
        <v>2</v>
      </c>
      <c r="Z52" s="90">
        <f t="shared" si="5"/>
        <v>1</v>
      </c>
      <c r="AA52" s="90">
        <f t="shared" si="5"/>
        <v>0</v>
      </c>
      <c r="AB52" s="90">
        <f t="shared" si="5"/>
        <v>0</v>
      </c>
      <c r="AC52" s="90">
        <f t="shared" si="5"/>
        <v>1</v>
      </c>
      <c r="AD52" s="90">
        <f>COUNTIF(AD10:AD49, "D")+COUNTIF(AD10:AD48, "DO")</f>
        <v>2</v>
      </c>
      <c r="AE52" s="90">
        <f>COUNTIF(AE10:AE48, "D")+COUNTIF(AE10:AE48, "DO")</f>
        <v>0</v>
      </c>
      <c r="AF52" s="90">
        <f>COUNTIF(AF10:AF48, "D")+COUNTIF(AF10:AF48, "DO")</f>
        <v>6</v>
      </c>
      <c r="AG52" s="91">
        <v>3</v>
      </c>
      <c r="AH52" s="90">
        <f t="shared" ref="AH52:AP52" si="6">COUNTIF(AH10:AH48, "D")+COUNTIF(AH10:AH48, "DO")</f>
        <v>1</v>
      </c>
      <c r="AI52" s="90">
        <f t="shared" si="6"/>
        <v>0</v>
      </c>
      <c r="AJ52" s="90">
        <f t="shared" si="6"/>
        <v>3</v>
      </c>
      <c r="AK52" s="90">
        <f t="shared" si="6"/>
        <v>3</v>
      </c>
      <c r="AL52" s="90">
        <f t="shared" si="6"/>
        <v>0</v>
      </c>
      <c r="AM52" s="90">
        <f t="shared" si="6"/>
        <v>0</v>
      </c>
      <c r="AN52" s="90">
        <f t="shared" si="6"/>
        <v>1</v>
      </c>
      <c r="AO52" s="90">
        <f t="shared" si="6"/>
        <v>1</v>
      </c>
      <c r="AP52" s="90">
        <f t="shared" si="6"/>
        <v>1</v>
      </c>
      <c r="AQ52" s="108">
        <f t="shared" si="3"/>
        <v>122</v>
      </c>
    </row>
    <row r="53" spans="1:48" x14ac:dyDescent="0.2">
      <c r="B53" s="53"/>
      <c r="C53" s="40" t="s">
        <v>171</v>
      </c>
      <c r="D53" s="41">
        <f>D51-D52-D54</f>
        <v>0</v>
      </c>
      <c r="E53" s="41">
        <f t="shared" ref="E53:AP53" si="7">E51-E52-E54</f>
        <v>0</v>
      </c>
      <c r="F53" s="41">
        <f t="shared" si="7"/>
        <v>0</v>
      </c>
      <c r="G53" s="41">
        <f t="shared" si="7"/>
        <v>0</v>
      </c>
      <c r="H53" s="41">
        <f t="shared" si="7"/>
        <v>2</v>
      </c>
      <c r="I53" s="41">
        <f t="shared" si="7"/>
        <v>0</v>
      </c>
      <c r="J53" s="41">
        <f t="shared" si="7"/>
        <v>0</v>
      </c>
      <c r="K53" s="41">
        <f t="shared" si="7"/>
        <v>0</v>
      </c>
      <c r="L53" s="41">
        <f t="shared" si="7"/>
        <v>0</v>
      </c>
      <c r="M53" s="41">
        <f t="shared" si="7"/>
        <v>1</v>
      </c>
      <c r="N53" s="41">
        <f t="shared" si="7"/>
        <v>0</v>
      </c>
      <c r="O53" s="41">
        <f t="shared" si="7"/>
        <v>0</v>
      </c>
      <c r="P53" s="41">
        <f t="shared" si="7"/>
        <v>0</v>
      </c>
      <c r="Q53" s="41">
        <f t="shared" si="7"/>
        <v>8</v>
      </c>
      <c r="R53" s="41">
        <f t="shared" si="7"/>
        <v>0</v>
      </c>
      <c r="S53" s="41">
        <f t="shared" si="7"/>
        <v>0</v>
      </c>
      <c r="T53" s="41">
        <f t="shared" si="7"/>
        <v>0</v>
      </c>
      <c r="U53" s="41">
        <f t="shared" si="7"/>
        <v>13</v>
      </c>
      <c r="V53" s="83">
        <v>0</v>
      </c>
      <c r="W53" s="41">
        <v>0</v>
      </c>
      <c r="X53" s="90">
        <f t="shared" ref="X53:Y53" si="8">X51-X52-X54</f>
        <v>9</v>
      </c>
      <c r="Y53" s="90">
        <f t="shared" si="8"/>
        <v>9</v>
      </c>
      <c r="Z53" s="90">
        <f t="shared" si="7"/>
        <v>0</v>
      </c>
      <c r="AA53" s="90">
        <f t="shared" si="7"/>
        <v>0</v>
      </c>
      <c r="AB53" s="90">
        <f t="shared" si="7"/>
        <v>0</v>
      </c>
      <c r="AC53" s="90">
        <f t="shared" si="7"/>
        <v>0</v>
      </c>
      <c r="AD53" s="90">
        <f>AD51-AD52-AD54</f>
        <v>4</v>
      </c>
      <c r="AE53" s="90">
        <f t="shared" si="7"/>
        <v>0</v>
      </c>
      <c r="AF53" s="90">
        <f t="shared" si="7"/>
        <v>9</v>
      </c>
      <c r="AG53" s="91">
        <v>0</v>
      </c>
      <c r="AH53" s="90">
        <f t="shared" si="7"/>
        <v>0</v>
      </c>
      <c r="AI53" s="90">
        <f t="shared" si="7"/>
        <v>0</v>
      </c>
      <c r="AJ53" s="90">
        <v>0</v>
      </c>
      <c r="AK53" s="90">
        <f t="shared" si="7"/>
        <v>4</v>
      </c>
      <c r="AL53" s="90">
        <f t="shared" si="7"/>
        <v>0</v>
      </c>
      <c r="AM53" s="90">
        <f t="shared" si="7"/>
        <v>0</v>
      </c>
      <c r="AN53" s="90">
        <f t="shared" si="7"/>
        <v>0</v>
      </c>
      <c r="AO53" s="90">
        <f t="shared" si="7"/>
        <v>0</v>
      </c>
      <c r="AP53" s="90">
        <f t="shared" si="7"/>
        <v>14</v>
      </c>
      <c r="AQ53" s="108">
        <f t="shared" si="3"/>
        <v>73</v>
      </c>
    </row>
    <row r="54" spans="1:48" x14ac:dyDescent="0.2">
      <c r="B54" s="53"/>
      <c r="C54" s="40" t="s">
        <v>172</v>
      </c>
      <c r="D54" s="41">
        <f t="shared" ref="D54:U54" si="9">COUNTIF(D10:D48, "I")</f>
        <v>0</v>
      </c>
      <c r="E54" s="41">
        <f t="shared" si="9"/>
        <v>0</v>
      </c>
      <c r="F54" s="41">
        <f t="shared" si="9"/>
        <v>0</v>
      </c>
      <c r="G54" s="41">
        <f t="shared" si="9"/>
        <v>7</v>
      </c>
      <c r="H54" s="41">
        <f t="shared" si="9"/>
        <v>0</v>
      </c>
      <c r="I54" s="41">
        <f t="shared" si="9"/>
        <v>0</v>
      </c>
      <c r="J54" s="41">
        <f t="shared" si="9"/>
        <v>12</v>
      </c>
      <c r="K54" s="41">
        <f t="shared" si="9"/>
        <v>0</v>
      </c>
      <c r="L54" s="41">
        <f t="shared" si="9"/>
        <v>0</v>
      </c>
      <c r="M54" s="41">
        <f t="shared" si="9"/>
        <v>0</v>
      </c>
      <c r="N54" s="41">
        <f t="shared" si="9"/>
        <v>0</v>
      </c>
      <c r="O54" s="41">
        <f t="shared" si="9"/>
        <v>0</v>
      </c>
      <c r="P54" s="41">
        <f t="shared" si="9"/>
        <v>0</v>
      </c>
      <c r="Q54" s="41">
        <f t="shared" si="9"/>
        <v>0</v>
      </c>
      <c r="R54" s="41">
        <f t="shared" si="9"/>
        <v>0</v>
      </c>
      <c r="S54" s="41">
        <f t="shared" si="9"/>
        <v>14</v>
      </c>
      <c r="T54" s="41">
        <f t="shared" si="9"/>
        <v>0</v>
      </c>
      <c r="U54" s="41">
        <f t="shared" si="9"/>
        <v>0</v>
      </c>
      <c r="V54" s="83">
        <v>0</v>
      </c>
      <c r="W54" s="39">
        <f t="shared" ref="W54:AC54" si="10">COUNTIF(W10:W48, "I")</f>
        <v>0</v>
      </c>
      <c r="X54" s="90">
        <f t="shared" si="10"/>
        <v>8</v>
      </c>
      <c r="Y54" s="90">
        <f t="shared" si="10"/>
        <v>0</v>
      </c>
      <c r="Z54" s="90">
        <f t="shared" si="10"/>
        <v>0</v>
      </c>
      <c r="AA54" s="90">
        <f t="shared" si="10"/>
        <v>0</v>
      </c>
      <c r="AB54" s="90">
        <f t="shared" si="10"/>
        <v>0</v>
      </c>
      <c r="AC54" s="90">
        <f t="shared" si="10"/>
        <v>0</v>
      </c>
      <c r="AD54" s="90">
        <f>COUNTIF(AD10:AD49, "I")</f>
        <v>0</v>
      </c>
      <c r="AE54" s="90">
        <f>COUNTIF(AE10:AE48, "I")</f>
        <v>6</v>
      </c>
      <c r="AF54" s="90">
        <f>COUNTIF(AF10:AF48, "I")</f>
        <v>1</v>
      </c>
      <c r="AG54" s="91">
        <v>2</v>
      </c>
      <c r="AH54" s="90">
        <f>COUNTIF(AH10:AH48, "I")</f>
        <v>16</v>
      </c>
      <c r="AI54" s="90">
        <f>COUNTIF(AI10:AI48, "I")</f>
        <v>0</v>
      </c>
      <c r="AJ54" s="90">
        <v>0</v>
      </c>
      <c r="AK54" s="90">
        <f t="shared" ref="AK54:AP54" si="11">COUNTIF(AK10:AK48, "I")</f>
        <v>4</v>
      </c>
      <c r="AL54" s="90">
        <f t="shared" si="11"/>
        <v>0</v>
      </c>
      <c r="AM54" s="90">
        <f t="shared" si="11"/>
        <v>0</v>
      </c>
      <c r="AN54" s="90">
        <f t="shared" si="11"/>
        <v>0</v>
      </c>
      <c r="AO54" s="90">
        <f t="shared" si="11"/>
        <v>0</v>
      </c>
      <c r="AP54" s="90">
        <f t="shared" si="11"/>
        <v>0</v>
      </c>
      <c r="AQ54" s="108">
        <f t="shared" si="3"/>
        <v>70</v>
      </c>
    </row>
    <row r="55" spans="1:48" x14ac:dyDescent="0.2">
      <c r="B55" s="53"/>
      <c r="C55" s="40" t="s">
        <v>185</v>
      </c>
      <c r="D55" s="41">
        <v>0</v>
      </c>
      <c r="E55" s="41">
        <v>0</v>
      </c>
      <c r="F55" s="41">
        <v>0</v>
      </c>
      <c r="G55" s="41">
        <v>28</v>
      </c>
      <c r="H55" s="41">
        <v>0</v>
      </c>
      <c r="I55" s="41">
        <v>0</v>
      </c>
      <c r="J55" s="41">
        <v>1</v>
      </c>
      <c r="K55" s="41">
        <v>0</v>
      </c>
      <c r="L55" s="41">
        <v>0</v>
      </c>
      <c r="M55" s="41">
        <v>2</v>
      </c>
      <c r="N55" s="41">
        <v>0</v>
      </c>
      <c r="O55" s="41">
        <v>2</v>
      </c>
      <c r="P55" s="41">
        <v>0</v>
      </c>
      <c r="Q55" s="41">
        <v>5</v>
      </c>
      <c r="R55" s="41">
        <v>0</v>
      </c>
      <c r="S55" s="41">
        <v>9</v>
      </c>
      <c r="T55" s="41">
        <v>0</v>
      </c>
      <c r="U55" s="41">
        <v>0</v>
      </c>
      <c r="V55" s="83">
        <v>3</v>
      </c>
      <c r="W55" s="39">
        <v>2</v>
      </c>
      <c r="X55" s="90">
        <v>33</v>
      </c>
      <c r="Y55" s="90">
        <v>2</v>
      </c>
      <c r="Z55" s="90">
        <v>0</v>
      </c>
      <c r="AA55" s="90">
        <v>0</v>
      </c>
      <c r="AB55" s="90">
        <v>0</v>
      </c>
      <c r="AC55" s="90">
        <v>0</v>
      </c>
      <c r="AD55" s="90">
        <v>2</v>
      </c>
      <c r="AE55" s="90">
        <v>2</v>
      </c>
      <c r="AF55" s="90">
        <v>2</v>
      </c>
      <c r="AG55" s="91">
        <v>1</v>
      </c>
      <c r="AH55" s="90">
        <v>3</v>
      </c>
      <c r="AI55" s="90">
        <v>0</v>
      </c>
      <c r="AJ55" s="90">
        <v>5</v>
      </c>
      <c r="AK55" s="90">
        <v>0</v>
      </c>
      <c r="AL55" s="90">
        <v>0</v>
      </c>
      <c r="AM55" s="90">
        <v>0</v>
      </c>
      <c r="AN55" s="90">
        <v>0</v>
      </c>
      <c r="AO55" s="90">
        <v>2</v>
      </c>
      <c r="AP55" s="90">
        <v>1</v>
      </c>
      <c r="AQ55" s="108">
        <f t="shared" si="3"/>
        <v>105</v>
      </c>
    </row>
    <row r="56" spans="1:48" x14ac:dyDescent="0.25">
      <c r="A56" s="54"/>
      <c r="B56" s="53"/>
      <c r="C56" s="38" t="s">
        <v>183</v>
      </c>
      <c r="D56" s="39">
        <f>SUM(D52:D55)</f>
        <v>4</v>
      </c>
      <c r="E56" s="39">
        <v>0</v>
      </c>
      <c r="F56" s="39">
        <v>0</v>
      </c>
      <c r="G56" s="39">
        <f>SUM(G52:G55)</f>
        <v>54</v>
      </c>
      <c r="H56" s="39">
        <f>SUM(H52:H55)</f>
        <v>3</v>
      </c>
      <c r="I56" s="39">
        <f>SUM(I52:I55)</f>
        <v>1</v>
      </c>
      <c r="J56" s="39">
        <f>SUM(J52:J55)</f>
        <v>23</v>
      </c>
      <c r="K56" s="39">
        <f>SUM(K52:K55)</f>
        <v>2</v>
      </c>
      <c r="L56" s="39">
        <f t="shared" ref="L56:Q56" si="12">SUM(L52:L55)</f>
        <v>3</v>
      </c>
      <c r="M56" s="39">
        <f t="shared" si="12"/>
        <v>17</v>
      </c>
      <c r="N56" s="39">
        <f t="shared" si="12"/>
        <v>0</v>
      </c>
      <c r="O56" s="39">
        <f t="shared" si="12"/>
        <v>8</v>
      </c>
      <c r="P56" s="39">
        <f t="shared" si="12"/>
        <v>1</v>
      </c>
      <c r="Q56" s="39">
        <f t="shared" si="12"/>
        <v>17</v>
      </c>
      <c r="R56" s="39">
        <f t="shared" ref="R56" si="13">SUM(R52:R55)</f>
        <v>0</v>
      </c>
      <c r="S56" s="39">
        <f t="shared" ref="S56" si="14">SUM(S52:S55)</f>
        <v>26</v>
      </c>
      <c r="T56" s="39">
        <f t="shared" ref="T56" si="15">SUM(T52:T55)</f>
        <v>0</v>
      </c>
      <c r="U56" s="39">
        <f t="shared" ref="U56" si="16">SUM(U52:U55)</f>
        <v>15</v>
      </c>
      <c r="V56" s="39">
        <f>SUM(V52:V55)</f>
        <v>13</v>
      </c>
      <c r="W56" s="39">
        <f t="shared" ref="W56" si="17">SUM(W52:W55)</f>
        <v>5</v>
      </c>
      <c r="X56" s="39">
        <f t="shared" ref="X56" si="18">SUM(X52:X55)</f>
        <v>64</v>
      </c>
      <c r="Y56" s="39">
        <f t="shared" ref="Y56" si="19">SUM(Y52:Y55)</f>
        <v>13</v>
      </c>
      <c r="Z56" s="39">
        <f t="shared" ref="Z56" si="20">SUM(Z52:Z55)</f>
        <v>1</v>
      </c>
      <c r="AA56" s="39">
        <f t="shared" ref="AA56" si="21">SUM(AA52:AA55)</f>
        <v>0</v>
      </c>
      <c r="AB56" s="39">
        <f t="shared" ref="AB56" si="22">SUM(AB52:AB55)</f>
        <v>0</v>
      </c>
      <c r="AC56" s="39">
        <f t="shared" ref="AC56" si="23">SUM(AC52:AC55)</f>
        <v>1</v>
      </c>
      <c r="AD56" s="39">
        <f t="shared" ref="AD56" si="24">SUM(AD52:AD55)</f>
        <v>8</v>
      </c>
      <c r="AE56" s="39">
        <f t="shared" ref="AE56" si="25">SUM(AE52:AE55)</f>
        <v>8</v>
      </c>
      <c r="AF56" s="39">
        <f t="shared" ref="AF56" si="26">SUM(AF52:AF55)</f>
        <v>18</v>
      </c>
      <c r="AG56" s="39">
        <f>SUM(AG52:AG55)</f>
        <v>6</v>
      </c>
      <c r="AH56" s="39">
        <f t="shared" ref="AH56" si="27">SUM(AH52:AH55)</f>
        <v>20</v>
      </c>
      <c r="AI56" s="39">
        <f t="shared" ref="AI56" si="28">SUM(AI52:AI55)</f>
        <v>0</v>
      </c>
      <c r="AJ56" s="39">
        <f t="shared" ref="AJ56" si="29">SUM(AJ52:AJ55)</f>
        <v>8</v>
      </c>
      <c r="AK56" s="39">
        <f>SUM(AK52:AK55)</f>
        <v>11</v>
      </c>
      <c r="AL56" s="39">
        <f t="shared" ref="AL56" si="30">SUM(AL52:AL55)</f>
        <v>0</v>
      </c>
      <c r="AM56" s="39">
        <f t="shared" ref="AM56" si="31">SUM(AM52:AM55)</f>
        <v>0</v>
      </c>
      <c r="AN56" s="39">
        <f>SUM(AN52:AN55)</f>
        <v>1</v>
      </c>
      <c r="AO56" s="39">
        <f t="shared" ref="AO56" si="32">SUM(AO52:AO55)</f>
        <v>3</v>
      </c>
      <c r="AP56" s="39">
        <f t="shared" ref="AP56" si="33">SUM(AP52:AP55)</f>
        <v>16</v>
      </c>
      <c r="AQ56" s="108">
        <f>SUM(D56:AP56)</f>
        <v>370</v>
      </c>
    </row>
    <row r="57" spans="1:48" ht="15.75" thickBot="1" x14ac:dyDescent="0.3">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row>
    <row r="58" spans="1:48" x14ac:dyDescent="0.25">
      <c r="C58" s="137" t="s">
        <v>173</v>
      </c>
      <c r="D58" s="138"/>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row>
    <row r="59" spans="1:48" x14ac:dyDescent="0.25">
      <c r="C59" s="42" t="s">
        <v>174</v>
      </c>
      <c r="D59" s="43" t="s">
        <v>123</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row>
    <row r="60" spans="1:48" x14ac:dyDescent="0.25">
      <c r="C60" s="75" t="s">
        <v>175</v>
      </c>
      <c r="D60" s="43" t="s">
        <v>130</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row>
    <row r="61" spans="1:48" ht="27.75" customHeight="1" x14ac:dyDescent="0.25">
      <c r="C61" s="42" t="s">
        <v>176</v>
      </c>
      <c r="D61" s="44" t="s">
        <v>177</v>
      </c>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row>
    <row r="62" spans="1:48" x14ac:dyDescent="0.25">
      <c r="C62" s="42" t="s">
        <v>178</v>
      </c>
      <c r="D62" s="45" t="s">
        <v>125</v>
      </c>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row>
    <row r="63" spans="1:48" ht="15.75" thickBot="1" x14ac:dyDescent="0.3">
      <c r="C63" s="46" t="s">
        <v>179</v>
      </c>
      <c r="D63" s="56"/>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row>
    <row r="64" spans="1:48" x14ac:dyDescent="0.25">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row>
    <row r="65" spans="3:43" x14ac:dyDescent="0.25">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row>
    <row r="66" spans="3:43" x14ac:dyDescent="0.25">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row>
    <row r="67" spans="3:43" x14ac:dyDescent="0.25">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row>
    <row r="68" spans="3:43" x14ac:dyDescent="0.25">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row>
    <row r="69" spans="3:43" x14ac:dyDescent="0.25">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row>
    <row r="70" spans="3:43" x14ac:dyDescent="0.25">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row>
    <row r="71" spans="3:43" x14ac:dyDescent="0.25">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row>
    <row r="72" spans="3:43" x14ac:dyDescent="0.25">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row>
    <row r="73" spans="3:43" x14ac:dyDescent="0.25">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row>
  </sheetData>
  <sheetProtection algorithmName="SHA-512" hashValue="Gyieqd16HT5TAR8Hclz2V3lLopztL4sRl63UqR/+LaeDxRqn9hT+UhKT9wlIb/Sn6vMxZLuTfIRVIQJAp5w06g==" saltValue="c3LrUsERJqwXHnbZzty1kA==" spinCount="100000" sheet="1" deleteColumns="0" deleteRows="0" selectLockedCells="1" selectUnlockedCells="1"/>
  <mergeCells count="3">
    <mergeCell ref="A8:AP8"/>
    <mergeCell ref="C58:D58"/>
    <mergeCell ref="A9:C9"/>
  </mergeCells>
  <conditionalFormatting sqref="R14:U14 D18:F18 H18:J18 D28:F28 H28:J28 D32:F32 H32:J32 D46:F46 H46:J46 D44:J45 D43:F43 R36:U36 D19:J27 D10:J17 D33:J42 H43:J43 N36:P36 N14:P14 N10:U13 N37:U50 AP50 D47:J50 AH50:AN50 D29:J31 AH10:AP49 Z10:AF50 L10:M50 X10:Y46 K27:K50 W10:W49 N15:U35">
    <cfRule type="cellIs" dxfId="47" priority="61" operator="equal">
      <formula>"R"</formula>
    </cfRule>
    <cfRule type="cellIs" dxfId="46" priority="62" operator="equal">
      <formula>"I"</formula>
    </cfRule>
    <cfRule type="cellIs" dxfId="45" priority="63" operator="equal">
      <formula>"DO"</formula>
    </cfRule>
    <cfRule type="cellIs" dxfId="44" priority="64" operator="equal">
      <formula>"D"</formula>
    </cfRule>
  </conditionalFormatting>
  <conditionalFormatting sqref="G18">
    <cfRule type="cellIs" dxfId="43" priority="57" operator="equal">
      <formula>"R"</formula>
    </cfRule>
    <cfRule type="cellIs" dxfId="42" priority="58" operator="equal">
      <formula>"I"</formula>
    </cfRule>
    <cfRule type="cellIs" dxfId="41" priority="59" operator="equal">
      <formula>"DO"</formula>
    </cfRule>
    <cfRule type="cellIs" dxfId="40" priority="60" operator="equal">
      <formula>"D"</formula>
    </cfRule>
  </conditionalFormatting>
  <conditionalFormatting sqref="G28">
    <cfRule type="cellIs" dxfId="39" priority="53" operator="equal">
      <formula>"R"</formula>
    </cfRule>
    <cfRule type="cellIs" dxfId="38" priority="54" operator="equal">
      <formula>"I"</formula>
    </cfRule>
    <cfRule type="cellIs" dxfId="37" priority="55" operator="equal">
      <formula>"DO"</formula>
    </cfRule>
    <cfRule type="cellIs" dxfId="36" priority="56" operator="equal">
      <formula>"D"</formula>
    </cfRule>
  </conditionalFormatting>
  <conditionalFormatting sqref="G32">
    <cfRule type="cellIs" dxfId="35" priority="49" operator="equal">
      <formula>"R"</formula>
    </cfRule>
    <cfRule type="cellIs" dxfId="34" priority="50" operator="equal">
      <formula>"I"</formula>
    </cfRule>
    <cfRule type="cellIs" dxfId="33" priority="51" operator="equal">
      <formula>"DO"</formula>
    </cfRule>
    <cfRule type="cellIs" dxfId="32" priority="52" operator="equal">
      <formula>"D"</formula>
    </cfRule>
  </conditionalFormatting>
  <conditionalFormatting sqref="G43">
    <cfRule type="cellIs" dxfId="31" priority="45" operator="equal">
      <formula>"R"</formula>
    </cfRule>
    <cfRule type="cellIs" dxfId="30" priority="46" operator="equal">
      <formula>"I"</formula>
    </cfRule>
    <cfRule type="cellIs" dxfId="29" priority="47" operator="equal">
      <formula>"DO"</formula>
    </cfRule>
    <cfRule type="cellIs" dxfId="28" priority="48" operator="equal">
      <formula>"D"</formula>
    </cfRule>
  </conditionalFormatting>
  <conditionalFormatting sqref="G46">
    <cfRule type="cellIs" dxfId="27" priority="41" operator="equal">
      <formula>"R"</formula>
    </cfRule>
    <cfRule type="cellIs" dxfId="26" priority="42" operator="equal">
      <formula>"I"</formula>
    </cfRule>
    <cfRule type="cellIs" dxfId="25" priority="43" operator="equal">
      <formula>"DO"</formula>
    </cfRule>
    <cfRule type="cellIs" dxfId="24" priority="44" operator="equal">
      <formula>"D"</formula>
    </cfRule>
  </conditionalFormatting>
  <conditionalFormatting sqref="Q14">
    <cfRule type="cellIs" dxfId="23" priority="37" operator="equal">
      <formula>"R"</formula>
    </cfRule>
    <cfRule type="cellIs" dxfId="22" priority="38" operator="equal">
      <formula>"I"</formula>
    </cfRule>
    <cfRule type="cellIs" dxfId="21" priority="39" operator="equal">
      <formula>"DO"</formula>
    </cfRule>
    <cfRule type="cellIs" dxfId="20" priority="40" operator="equal">
      <formula>"D"</formula>
    </cfRule>
  </conditionalFormatting>
  <conditionalFormatting sqref="Q36">
    <cfRule type="cellIs" dxfId="19" priority="33" operator="equal">
      <formula>"R"</formula>
    </cfRule>
    <cfRule type="cellIs" dxfId="18" priority="34" operator="equal">
      <formula>"I"</formula>
    </cfRule>
    <cfRule type="cellIs" dxfId="17" priority="35" operator="equal">
      <formula>"DO"</formula>
    </cfRule>
    <cfRule type="cellIs" dxfId="16" priority="36" operator="equal">
      <formula>"D"</formula>
    </cfRule>
  </conditionalFormatting>
  <conditionalFormatting sqref="X48:Y50 Y47">
    <cfRule type="cellIs" dxfId="15" priority="25" operator="equal">
      <formula>"R"</formula>
    </cfRule>
    <cfRule type="cellIs" dxfId="14" priority="26" operator="equal">
      <formula>"I"</formula>
    </cfRule>
    <cfRule type="cellIs" dxfId="13" priority="27" operator="equal">
      <formula>"DO"</formula>
    </cfRule>
    <cfRule type="cellIs" dxfId="12" priority="28" operator="equal">
      <formula>"D"</formula>
    </cfRule>
  </conditionalFormatting>
  <conditionalFormatting sqref="X47">
    <cfRule type="cellIs" dxfId="11" priority="17" operator="equal">
      <formula>"R"</formula>
    </cfRule>
    <cfRule type="cellIs" dxfId="10" priority="18" operator="equal">
      <formula>"I"</formula>
    </cfRule>
    <cfRule type="cellIs" dxfId="9" priority="19" operator="equal">
      <formula>"DO"</formula>
    </cfRule>
    <cfRule type="cellIs" dxfId="8" priority="20" operator="equal">
      <formula>"D"</formula>
    </cfRule>
  </conditionalFormatting>
  <conditionalFormatting sqref="K10:K25">
    <cfRule type="cellIs" dxfId="7" priority="13" operator="equal">
      <formula>"R"</formula>
    </cfRule>
    <cfRule type="cellIs" dxfId="6" priority="14" operator="equal">
      <formula>"I"</formula>
    </cfRule>
    <cfRule type="cellIs" dxfId="5" priority="15" operator="equal">
      <formula>"DO"</formula>
    </cfRule>
    <cfRule type="cellIs" dxfId="4" priority="16" operator="equal">
      <formula>"D"</formula>
    </cfRule>
  </conditionalFormatting>
  <conditionalFormatting sqref="K26">
    <cfRule type="cellIs" dxfId="3" priority="9" operator="equal">
      <formula>"R"</formula>
    </cfRule>
    <cfRule type="cellIs" dxfId="2" priority="10" operator="equal">
      <formula>"I"</formula>
    </cfRule>
    <cfRule type="cellIs" dxfId="1" priority="11" operator="equal">
      <formula>"DO"</formula>
    </cfRule>
    <cfRule type="cellIs" dxfId="0" priority="12" operator="equal">
      <formula>"D"</formula>
    </cfRule>
  </conditionalFormatting>
  <pageMargins left="0.7" right="0.7" top="0.75" bottom="0.75" header="0.3" footer="0.3"/>
  <pageSetup paperSize="9" orientation="portrait" r:id="rId1"/>
  <ignoredErrors>
    <ignoredError sqref="V56 AG56" formulaRange="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933682D644544EB02D4B7EC1D30091" ma:contentTypeVersion="12" ma:contentTypeDescription="Create a new document." ma:contentTypeScope="" ma:versionID="e0a74001ba4e9baefa5c47dc5f41fbe0">
  <xsd:schema xmlns:xsd="http://www.w3.org/2001/XMLSchema" xmlns:xs="http://www.w3.org/2001/XMLSchema" xmlns:p="http://schemas.microsoft.com/office/2006/metadata/properties" xmlns:ns2="5dd7d9a2-19fe-4da7-b1b5-7993cafc840d" xmlns:ns3="57ee3a66-b82c-4b3c-91e1-749e7191f455" targetNamespace="http://schemas.microsoft.com/office/2006/metadata/properties" ma:root="true" ma:fieldsID="f8407de69e0d7db379f4434ef1a00c5e" ns2:_="" ns3:_="">
    <xsd:import namespace="5dd7d9a2-19fe-4da7-b1b5-7993cafc840d"/>
    <xsd:import namespace="57ee3a66-b82c-4b3c-91e1-749e7191f455"/>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ee3a66-b82c-4b3c-91e1-749e7191f45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5dd7d9a2-19fe-4da7-b1b5-7993cafc840d">
      <UserInfo>
        <DisplayName>Anna Kulik</DisplayName>
        <AccountId>60</AccountId>
        <AccountType/>
      </UserInfo>
    </SharedWithUsers>
  </documentManagement>
</p:properties>
</file>

<file path=customXml/itemProps1.xml><?xml version="1.0" encoding="utf-8"?>
<ds:datastoreItem xmlns:ds="http://schemas.openxmlformats.org/officeDocument/2006/customXml" ds:itemID="{AE95D684-E082-4643-8473-2BD55AA2C2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57ee3a66-b82c-4b3c-91e1-749e7191f4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C3183E-8CD1-47CB-AB5D-E137F2364BEB}">
  <ds:schemaRefs>
    <ds:schemaRef ds:uri="http://schemas.microsoft.com/sharepoint/v3/contenttype/forms"/>
  </ds:schemaRefs>
</ds:datastoreItem>
</file>

<file path=customXml/itemProps3.xml><?xml version="1.0" encoding="utf-8"?>
<ds:datastoreItem xmlns:ds="http://schemas.openxmlformats.org/officeDocument/2006/customXml" ds:itemID="{6FB9ACF2-A572-4BD2-9222-D1C9D8BCECB6}">
  <ds:schemaRefs>
    <ds:schemaRef ds:uri="http://schemas.microsoft.com/office/2006/metadata/properties"/>
    <ds:schemaRef ds:uri="http://schemas.microsoft.com/office/infopath/2007/PartnerControls"/>
    <ds:schemaRef ds:uri="5dd7d9a2-19fe-4da7-b1b5-7993cafc840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CSD List</vt:lpstr>
      <vt:lpstr>Matrix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Intern</dc:creator>
  <cp:keywords/>
  <dc:description/>
  <cp:lastModifiedBy>Irina Bussoli</cp:lastModifiedBy>
  <cp:revision/>
  <dcterms:created xsi:type="dcterms:W3CDTF">2016-06-30T14:50:44Z</dcterms:created>
  <dcterms:modified xsi:type="dcterms:W3CDTF">2021-10-19T08:45:15Z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0x010100CF933682D644544EB02D4B7EC1D30091</vt:lpwstr>
  </property>
  <property fmtid="{D5CDD505-2E9C-101B-9397-08002B2CF9AE}" pid="3" name="AuthorIds_UIVersion_19968">
    <vt:lpwstr>13</vt:lpwstr>
  </property>
  <property fmtid="{D5CDD505-2E9C-101B-9397-08002B2CF9AE}" pid="4" name="MSIP_Label_e99e5f92-716e-44d1-9a65-82cabe9dd1e7_Enabled">
    <vt:lpwstr>True</vt:lpwstr>
  </property>
  <property fmtid="{D5CDD505-2E9C-101B-9397-08002B2CF9AE}" pid="5" name="MSIP_Label_e99e5f92-716e-44d1-9a65-82cabe9dd1e7_SiteId">
    <vt:lpwstr>282ba4e6-052f-4fa7-bbaa-95b7e4404b3e</vt:lpwstr>
  </property>
  <property fmtid="{D5CDD505-2E9C-101B-9397-08002B2CF9AE}" pid="6" name="MSIP_Label_e99e5f92-716e-44d1-9a65-82cabe9dd1e7_Owner">
    <vt:lpwstr>esdvda@beprod01.eoc.net</vt:lpwstr>
  </property>
  <property fmtid="{D5CDD505-2E9C-101B-9397-08002B2CF9AE}" pid="7" name="MSIP_Label_e99e5f92-716e-44d1-9a65-82cabe9dd1e7_SetDate">
    <vt:lpwstr>2021-05-04T14:36:00.2189784Z</vt:lpwstr>
  </property>
  <property fmtid="{D5CDD505-2E9C-101B-9397-08002B2CF9AE}" pid="8" name="MSIP_Label_e99e5f92-716e-44d1-9a65-82cabe9dd1e7_Name">
    <vt:lpwstr>Restricted</vt:lpwstr>
  </property>
  <property fmtid="{D5CDD505-2E9C-101B-9397-08002B2CF9AE}" pid="9" name="MSIP_Label_e99e5f92-716e-44d1-9a65-82cabe9dd1e7_Application">
    <vt:lpwstr>Microsoft Azure Information Protection</vt:lpwstr>
  </property>
  <property fmtid="{D5CDD505-2E9C-101B-9397-08002B2CF9AE}" pid="10" name="MSIP_Label_e99e5f92-716e-44d1-9a65-82cabe9dd1e7_ActionId">
    <vt:lpwstr>b9ac9c2d-7e83-45f4-b5c4-43483208f88c</vt:lpwstr>
  </property>
  <property fmtid="{D5CDD505-2E9C-101B-9397-08002B2CF9AE}" pid="11" name="MSIP_Label_e99e5f92-716e-44d1-9a65-82cabe9dd1e7_Extended_MSFT_Method">
    <vt:lpwstr>Automatic</vt:lpwstr>
  </property>
  <property fmtid="{D5CDD505-2E9C-101B-9397-08002B2CF9AE}" pid="12" name="Sensitivity">
    <vt:lpwstr>Restricted</vt:lpwstr>
  </property>
</Properties>
</file>